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<sst xmlns="http://schemas.openxmlformats.org/spreadsheetml/2006/main" count="3787" uniqueCount="843">
  <si>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</si>
  <si>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</si>
  <si>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</si>
  <si>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</si>
  <si>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</si>
  <si>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</si>
  <si>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</si>
  <si>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</si>
  <si>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</si>
  <si>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</si>
  <si>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</si>
  <si>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</si>
  <si>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</si>
  <si>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</si>
  <si>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</si>
  <si>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</si>
  <si>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</si>
  <si>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</si>
  <si>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</si>
  <si>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</si>
  <si>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</si>
  <si>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</si>
  <si>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</si>
  <si>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</si>
  <si>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</si>
  <si>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</si>
  <si>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</si>
  <si>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</si>
  <si>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</si>
  <si>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</si>
  <si>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</si>
  <si>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</si>
  <si>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</si>
  <si>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</si>
  <si>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</si>
  <si>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</si>
  <si>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</si>
  <si>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</si>
  <si>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</si>
  <si>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</si>
  <si>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</si>
  <si>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</si>
  <si>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</si>
  <si>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</si>
  <si>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</si>
  <si>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131017</t>
  </si>
  <si>
    <t>昆明医科大学第一附属医院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</si>
  <si>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</si>
  <si>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</si>
  <si>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</si>
  <si>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</si>
  <si>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</si>
  <si>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</si>
  <si>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</si>
  <si>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</si>
  <si>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</si>
  <si>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</si>
  <si>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</si>
  <si>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</si>
  <si>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</si>
  <si>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</si>
  <si>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</si>
  <si>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20602</t>
  </si>
  <si>
    <t>基础研究</t>
  </si>
  <si>
    <t>2060206</t>
  </si>
  <si>
    <t>专项基础科研</t>
  </si>
  <si>
    <t>2060208</t>
  </si>
  <si>
    <t>科技人才队伍建设</t>
  </si>
  <si>
    <t>20605</t>
  </si>
  <si>
    <t>科技条件与服务</t>
  </si>
  <si>
    <t>2060503</t>
  </si>
  <si>
    <t>科技条件专项</t>
  </si>
  <si>
    <t>20609</t>
  </si>
  <si>
    <t>科技重大项目</t>
  </si>
  <si>
    <t>2060901</t>
  </si>
  <si>
    <t>科技重大专项</t>
  </si>
  <si>
    <t>2060902</t>
  </si>
  <si>
    <t>重点研发计划</t>
  </si>
  <si>
    <t>208</t>
  </si>
  <si>
    <t>社会保障和就业支出</t>
  </si>
  <si>
    <t>20801</t>
  </si>
  <si>
    <t>人力资源和社会保障管理事务</t>
  </si>
  <si>
    <t>2080115</t>
  </si>
  <si>
    <t>博士后日常经费</t>
  </si>
  <si>
    <t>2080199</t>
  </si>
  <si>
    <t>其他人力资源和社会保障管理事务支出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</si>
  <si>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</si>
  <si>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</si>
  <si>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</si>
  <si>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</si>
  <si>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</si>
  <si>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</si>
  <si>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</si>
  <si>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</si>
  <si>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</si>
  <si>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</si>
  <si>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</si>
  <si>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</si>
  <si>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</si>
  <si>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</si>
  <si>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</si>
  <si>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2100201</t>
  </si>
  <si>
    <t>综合医院</t>
  </si>
  <si>
    <t>21004</t>
  </si>
  <si>
    <t>公共卫生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</si>
  <si>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</si>
  <si>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</si>
  <si>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</si>
  <si>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</si>
  <si>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</si>
  <si>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</si>
  <si>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</si>
  <si>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</si>
  <si>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</si>
  <si>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</si>
  <si>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</si>
  <si>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</si>
  <si>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</si>
  <si>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</si>
  <si>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</si>
  <si>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</si>
  <si>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</si>
  <si>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</si>
  <si>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</si>
  <si>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</si>
  <si>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</si>
  <si>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</si>
  <si>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</si>
  <si>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</si>
  <si>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</si>
  <si>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</si>
  <si>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</si>
  <si>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</si>
  <si>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</si>
  <si>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</si>
  <si>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</si>
  <si>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</si>
  <si>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</si>
  <si>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</si>
  <si>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</si>
  <si>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</si>
  <si>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</si>
  <si>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</si>
  <si>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</si>
  <si>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</si>
  <si>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</si>
  <si>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</si>
  <si>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</si>
  <si>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</si>
  <si>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</si>
  <si>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</si>
  <si>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</si>
  <si>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</si>
  <si>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</si>
  <si>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</si>
  <si>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昆明医科大学第一附属医院不涉及一般公共预算“三公”经费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</si>
  <si>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</si>
  <si>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</si>
  <si>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</si>
  <si>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</si>
  <si>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</si>
  <si>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</si>
  <si>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</si>
  <si>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</si>
  <si>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</si>
  <si>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</si>
  <si>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</si>
  <si>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</si>
  <si>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</si>
  <si>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</si>
  <si>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</si>
  <si>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</si>
  <si>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</si>
  <si>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530000210000000040760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</si>
  <si>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</si>
  <si>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</si>
  <si>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</si>
  <si>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</si>
  <si>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</si>
  <si>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</si>
  <si>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</si>
  <si>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</si>
  <si>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</si>
  <si>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530000210000000040761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</si>
  <si>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</si>
  <si>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</si>
  <si>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</si>
  <si>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</si>
  <si>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</si>
  <si>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</si>
  <si>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</si>
  <si>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30307</t>
  </si>
  <si>
    <t>医疗费补助</t>
  </si>
  <si>
    <t>30111</t>
  </si>
  <si>
    <t>公务员医疗补助缴费</t>
  </si>
  <si>
    <t>530000210000000040762</t>
  </si>
  <si>
    <t>社会保障缴费（职业年金单位缴费）</t>
  </si>
  <si>
    <t>30109</t>
  </si>
  <si>
    <t>职业年金缴费</t>
  </si>
  <si>
    <t>530000210000000040763</t>
  </si>
  <si>
    <t>30113</t>
  </si>
  <si>
    <t>530000210000000040764</t>
  </si>
  <si>
    <t>对个人和家庭的补助</t>
  </si>
  <si>
    <t>30399</t>
  </si>
  <si>
    <t>其他对个人和家庭的补助</t>
  </si>
  <si>
    <t>530000210000000040765</t>
  </si>
  <si>
    <t>其他工资福利支出</t>
  </si>
  <si>
    <t>30199</t>
  </si>
  <si>
    <t>530000210000000040766</t>
  </si>
  <si>
    <t>公车购置及运维费</t>
  </si>
  <si>
    <t>30231</t>
  </si>
  <si>
    <t>公务用车运行维护费</t>
  </si>
  <si>
    <t>530000210000000040768</t>
  </si>
  <si>
    <t>30217</t>
  </si>
  <si>
    <t>530000210000000040770</t>
  </si>
  <si>
    <t>工会经费</t>
  </si>
  <si>
    <t>30228</t>
  </si>
  <si>
    <t>530000210000000040771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</si>
  <si>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</si>
  <si>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</si>
  <si>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</si>
  <si>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</si>
  <si>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</si>
  <si>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</si>
  <si>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</si>
  <si>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</si>
  <si>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</si>
  <si>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</si>
  <si>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</si>
  <si>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</si>
  <si>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</si>
  <si>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</si>
  <si>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</si>
  <si>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</si>
  <si>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</si>
  <si>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</si>
  <si>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</si>
  <si>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</si>
  <si>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</si>
  <si>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</si>
  <si>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</si>
  <si>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</si>
  <si>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</si>
  <si>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30218</t>
  </si>
  <si>
    <t>专用材料费</t>
  </si>
  <si>
    <t>30225</t>
  </si>
  <si>
    <t>专用燃料费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</si>
  <si>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</si>
  <si>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</si>
  <si>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</si>
  <si>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</si>
  <si>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</si>
  <si>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</si>
  <si>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</si>
  <si>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</si>
  <si>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</si>
  <si>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</si>
  <si>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</si>
  <si>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</si>
  <si>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</si>
  <si>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</si>
  <si>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2023年度彩云博士后项目专项资金</t>
  </si>
  <si>
    <t>事业发展类</t>
  </si>
  <si>
    <t>530000241100002817972</t>
  </si>
  <si>
    <t>31099</t>
  </si>
  <si>
    <t>其他资本性支出</t>
  </si>
  <si>
    <t>2024年保健基地能力提升经费</t>
  </si>
  <si>
    <t>530000241100003159462</t>
  </si>
  <si>
    <t>31003</t>
  </si>
  <si>
    <t>专用设备购置</t>
  </si>
  <si>
    <t>2024年第二批高层次科技人才培养引进专项资金</t>
  </si>
  <si>
    <t>530000241100002823390</t>
  </si>
  <si>
    <t>2024年第三批高层次科技人才培养引进专项资金</t>
  </si>
  <si>
    <t>530000241100003013108</t>
  </si>
  <si>
    <t>2024年第三批重点研发（社会发展）专项资金</t>
  </si>
  <si>
    <t>530000241100003013304</t>
  </si>
  <si>
    <t>2024年第四批科技合作专项资金</t>
  </si>
  <si>
    <t>530000241100003241473</t>
  </si>
  <si>
    <t>2024年第四批重点研发（社会发展）专项资金</t>
  </si>
  <si>
    <t>530000241100003241431</t>
  </si>
  <si>
    <t>2024年第一批高层次科技人才培养引进专项资金</t>
  </si>
  <si>
    <t>530000241100002788519</t>
  </si>
  <si>
    <t>2024年第一批基础研究计划专项资金</t>
  </si>
  <si>
    <t>530000241100002788157</t>
  </si>
  <si>
    <t>2024年第一批科技创新基地建设专项资金</t>
  </si>
  <si>
    <t>专项业务类</t>
  </si>
  <si>
    <t>530000241100002771823</t>
  </si>
  <si>
    <t>2024年第一批科技合作专项资金</t>
  </si>
  <si>
    <t>530000241100002754707</t>
  </si>
  <si>
    <t>2024年第一批重点研发（社会发展）专项资金</t>
  </si>
  <si>
    <t>530000241100002789227</t>
  </si>
  <si>
    <t>2024年度省委组织部牵头的省人才发展专项资金</t>
  </si>
  <si>
    <t>530000241100002945387</t>
  </si>
  <si>
    <t>2024年度云南省卫生健康事业高质量发展三年行动计划（第三批）资金</t>
  </si>
  <si>
    <t>530000241100003164004</t>
  </si>
  <si>
    <t>31002</t>
  </si>
  <si>
    <t>办公设备购置</t>
  </si>
  <si>
    <t>2024年基本公共卫生服务补助资金</t>
  </si>
  <si>
    <t>530000241100002997813</t>
  </si>
  <si>
    <t>2024年省本级第二批科技计划（基础研究）项目资金</t>
  </si>
  <si>
    <t>530000241100002830778</t>
  </si>
  <si>
    <t>2024年省本级第二批科技计划（重点研发和社会发展）项目资金</t>
  </si>
  <si>
    <t>530000241100002826651</t>
  </si>
  <si>
    <t>2024年兴滇英才支持计划青年人才专项经费</t>
  </si>
  <si>
    <t>530000241100002963650</t>
  </si>
  <si>
    <t>2024年医疗服务与保障能力提升（卫生健康人才培养）补助资金</t>
  </si>
  <si>
    <t>530000241100002992457</t>
  </si>
  <si>
    <t>2024年云南省卫生健康事业高质量发展三年行动计划第二批专项资金</t>
  </si>
  <si>
    <t>530000241100003045021</t>
  </si>
  <si>
    <t>2024年云南省卫生健康事业高质量发展三年行动计划第四批专项资金</t>
  </si>
  <si>
    <t>530000241100003312017</t>
  </si>
  <si>
    <t>2024年重大传染病防控专项资金</t>
  </si>
  <si>
    <t>530000241100002463739</t>
  </si>
  <si>
    <t>附一院提升医疗服务能力专项资金</t>
  </si>
  <si>
    <t>530000200000000002072</t>
  </si>
  <si>
    <t>31001</t>
  </si>
  <si>
    <t>房屋建筑物购建</t>
  </si>
  <si>
    <t>31007</t>
  </si>
  <si>
    <t>信息网络及软件购置更新</t>
  </si>
  <si>
    <t>其他人员支出</t>
  </si>
  <si>
    <t>民生类</t>
  </si>
  <si>
    <t>530000231100001107421</t>
  </si>
  <si>
    <t>因公出国（境）专项经费</t>
  </si>
  <si>
    <t>因公出国（境）经费</t>
  </si>
  <si>
    <t>530000231100001108521</t>
  </si>
  <si>
    <t>30212</t>
  </si>
  <si>
    <t>因公出国（境）费用</t>
  </si>
  <si>
    <t>云南省2024年第二批科技计划（科技合作专项）资金</t>
  </si>
  <si>
    <t>530000241100002730068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</si>
  <si>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</si>
  <si>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</si>
  <si>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</si>
  <si>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</si>
  <si>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</si>
  <si>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</si>
  <si>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</si>
  <si>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</si>
  <si>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</si>
  <si>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</si>
  <si>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</si>
  <si>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</si>
  <si>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1.医疗：面向社会重大需求，提升临床服务能力和临床诊疗创新能力，强化医院对学科的技术和人才支持，打造一流品牌学科，力争国家创伤区域医疗中心项目、国家紧急医学救援基地项目落地。
2.科研：为重大疾病基础与临床研究、临床诊治技术研发、药物研发搭建平台；强化科研人员激励，加强知识产权保护，大幅提高科技成果转移转化成效；深化科技体制机制改革和开放合作，全面提升科技综合实力和竞争力。
3.人才培养：加大人才引进力度，加快人才梯队建设工作，使全院专业队伍年龄结构、学历结构、职称结构更趋合理，培养一批医德高尚、技术精湛、素质优良、在国内具有一定影响力的高水平中青年高层次人才梯队。坚持培养与引进并重，厚爱与严管并重，着力打造尖子人才和培育青年英才，投入专项经费引进和培养领军人才、学科带头人，后备人才的“535”高层次人才培养工程。</t>
  </si>
  <si>
    <t>产出指标</t>
  </si>
  <si>
    <t>数量指标</t>
  </si>
  <si>
    <t>购置计划完成率</t>
  </si>
  <si>
    <t>&gt;=</t>
  </si>
  <si>
    <t>85</t>
  </si>
  <si>
    <t>%</t>
  </si>
  <si>
    <t>定量指标</t>
  </si>
  <si>
    <t>（资产）反映部门购置计划执行情况购置计划执行情况。
购置计划完成率=（实际购置交付装备数量/计划购置交付装备数量）*100%。</t>
  </si>
  <si>
    <t>体检人次增长率</t>
  </si>
  <si>
    <t>20</t>
  </si>
  <si>
    <t>年度内完成的体检人次较上年增长率</t>
  </si>
  <si>
    <t>质量指标</t>
  </si>
  <si>
    <t>验收通过率</t>
  </si>
  <si>
    <t>95</t>
  </si>
  <si>
    <t>（资产）反映设备购置的产品质量情况。
验收通过率=（通过验收的购置数量/购置总数量）*100%。</t>
  </si>
  <si>
    <t>培训人员合格率</t>
  </si>
  <si>
    <t>80</t>
  </si>
  <si>
    <t>（住培）培训人员合格率</t>
  </si>
  <si>
    <t>体检信息核对准确率</t>
  </si>
  <si>
    <t>=</t>
  </si>
  <si>
    <t>（干疗）受检领导信息准确无误</t>
  </si>
  <si>
    <t>危急值落实率</t>
  </si>
  <si>
    <t>100</t>
  </si>
  <si>
    <t>（干疗）按照危急值管理制度落实危急值处置、追踪</t>
  </si>
  <si>
    <t>时效指标</t>
  </si>
  <si>
    <t>体检报告按时完成率</t>
  </si>
  <si>
    <t>（干疗）常规项目体检2个工作日完成体检报告，特殊检查5个工作日完成体检报告</t>
  </si>
  <si>
    <t>效益指标</t>
  </si>
  <si>
    <t>社会效益</t>
  </si>
  <si>
    <t>省直机关宣传覆盖率</t>
  </si>
  <si>
    <t>76</t>
  </si>
  <si>
    <t>（干疗）对省直机关健康保健宣传情况</t>
  </si>
  <si>
    <t>出院人数</t>
  </si>
  <si>
    <t>212000</t>
  </si>
  <si>
    <t>人</t>
  </si>
  <si>
    <t>一年中住院患者出院的人数</t>
  </si>
  <si>
    <t>平均住院日</t>
  </si>
  <si>
    <t>&lt;=</t>
  </si>
  <si>
    <t>7</t>
  </si>
  <si>
    <t>天</t>
  </si>
  <si>
    <t>出院患者平均住院时间</t>
  </si>
  <si>
    <t>满意度指标</t>
  </si>
  <si>
    <t>服务对象满意度</t>
  </si>
  <si>
    <t>医疗质量满意度</t>
  </si>
  <si>
    <t>90</t>
  </si>
  <si>
    <t>（干疗）反映干部对医疗技术、诊断、治疗方案等的满意度</t>
  </si>
  <si>
    <t>做好本部门人员、公用经费保障，按规定落实干部职工各项待遇，支持部门正常履职。</t>
  </si>
  <si>
    <t>工资福利发放人数</t>
  </si>
  <si>
    <t>3716</t>
  </si>
  <si>
    <t>反映部门（单位）实际发放编外人员数量。工资福利包括：工资、社会保险、住房公积金、职</t>
  </si>
  <si>
    <t>部门运转</t>
  </si>
  <si>
    <t>正常运转</t>
  </si>
  <si>
    <t>定性指标</t>
  </si>
  <si>
    <t>反映部门（单位）运转情况。</t>
  </si>
  <si>
    <t>单位人员满意度</t>
  </si>
  <si>
    <t>反映社会公众对部门（单位）履职情况的满意程度。</t>
  </si>
  <si>
    <t xml:space="preserve">（一）大力推进医院国际人才培养工作
1.规范做好短期因公出国工作
2.优化绩效管理，提升长期公派出国工作。
（二）加强引智项目申报工作，加大国际优质教育资源引进力度
（三）搭建国际交流平台，积极做好国际会议举办
（三）做好赴斯里兰卡光明行援外工作
（四）做好外国专家团队来访接待工作
（五）医院国际诊疗保健中心建设工作
 （六）其它国际合作与交流工作
</t>
  </si>
  <si>
    <t>做好职工公派出国留学工作</t>
  </si>
  <si>
    <t>职工公派出国留学人数</t>
  </si>
  <si>
    <t>做好援外医疗工作</t>
  </si>
  <si>
    <t>次</t>
  </si>
  <si>
    <t>举办援外医疗活动次数</t>
  </si>
  <si>
    <t>反映部门（单位）人员对因公出国经费使用的满意程度。</t>
  </si>
  <si>
    <t>预算06表</t>
  </si>
  <si>
    <t>2025年部门政府性基金预算支出预算表</t>
  </si>
  <si>
    <t>政府性基金预算支出</t>
  </si>
  <si>
    <t>昆明医科大学第一附属医院不涉及政府性基金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</si>
  <si>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</si>
  <si>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</si>
  <si>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</si>
  <si>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</si>
  <si>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</si>
  <si>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</si>
  <si>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</si>
  <si>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</si>
  <si>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</si>
  <si>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</si>
  <si>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</si>
  <si>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</si>
  <si>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家具</t>
  </si>
  <si>
    <t>A05000000 家具和用具</t>
  </si>
  <si>
    <t>批</t>
  </si>
  <si>
    <t>办公设备</t>
  </si>
  <si>
    <t>A02000000 设备</t>
  </si>
  <si>
    <t>电梯</t>
  </si>
  <si>
    <t>信息化设备</t>
  </si>
  <si>
    <t>医护工作站终端、输出/输入设备等</t>
  </si>
  <si>
    <t>医疗设备</t>
  </si>
  <si>
    <t>应急设备</t>
  </si>
  <si>
    <t>应用软件</t>
  </si>
  <si>
    <t>A08000000 无形资产</t>
  </si>
  <si>
    <t>院务部-公务用车运行维护费（燃油）</t>
  </si>
  <si>
    <t>C23120302 车辆加油、添加燃料服务</t>
  </si>
  <si>
    <t>项</t>
  </si>
  <si>
    <t>院务部-公务用车运行维护费（保障）</t>
  </si>
  <si>
    <t>C23120300 车辆维修和保养服务</t>
  </si>
  <si>
    <t>院务部-公务用车运行维护费（其他）</t>
  </si>
  <si>
    <t>院务部-公务用车运行维护费（保险）</t>
  </si>
  <si>
    <t>C1804010201 机动车保险服务</t>
  </si>
  <si>
    <t>西昌路至呈贡院区交通运输费</t>
  </si>
  <si>
    <t>C15030000 城市交通服务</t>
  </si>
  <si>
    <t>年</t>
  </si>
  <si>
    <t>电梯维保费</t>
  </si>
  <si>
    <t>C23120800 电梯维修和保养服务</t>
  </si>
  <si>
    <t>打印、复印纸</t>
  </si>
  <si>
    <t>A05040101 复印纸</t>
  </si>
  <si>
    <t>保洁外包</t>
  </si>
  <si>
    <t>C99000000 其他服务</t>
  </si>
  <si>
    <t>呈贡食堂购买服务</t>
  </si>
  <si>
    <t>电梯维保（呈贡）</t>
  </si>
  <si>
    <t>后勤综合保障服务费一年</t>
  </si>
  <si>
    <t>两院区中心供氧站托管费（一年）</t>
  </si>
  <si>
    <t>绿化外包一年</t>
  </si>
  <si>
    <t>医废信息系统平台维护费</t>
  </si>
  <si>
    <t>C16990000 其他信息技术服务</t>
  </si>
  <si>
    <t>设备维保</t>
  </si>
  <si>
    <t>C23120000 维修和保养服务</t>
  </si>
  <si>
    <t>办公库、五金库材料</t>
  </si>
  <si>
    <t>A07000000 物资</t>
  </si>
  <si>
    <t>个</t>
  </si>
  <si>
    <t>膳食组原材料采购</t>
  </si>
  <si>
    <t>商务服务组商品采购</t>
  </si>
  <si>
    <t>液氧</t>
  </si>
  <si>
    <t>吨</t>
  </si>
  <si>
    <t>监控系统升级改造费</t>
  </si>
  <si>
    <t>C16000000 信息技术服务</t>
  </si>
  <si>
    <t>网络系统软件维护费</t>
  </si>
  <si>
    <t>元</t>
  </si>
  <si>
    <t>医疗废物处置（呈贡）</t>
  </si>
  <si>
    <t>C07020401 医疗和药物废弃物治理服务</t>
  </si>
  <si>
    <t>医疗废物处置（综合）</t>
  </si>
  <si>
    <t>文印业务外包一年</t>
  </si>
  <si>
    <t>C23090100 印刷服务</t>
  </si>
  <si>
    <t>保安人员服务费</t>
  </si>
  <si>
    <t>C19000000 专业技术服务</t>
  </si>
  <si>
    <t>保安人员服务费（呈贡）</t>
  </si>
  <si>
    <t>计量检测服务</t>
  </si>
  <si>
    <t>消防维保及值班人员服务费</t>
  </si>
  <si>
    <t>消防维保及值班人员服务费（呈贡）</t>
  </si>
  <si>
    <t>应急处突保安人员服务费</t>
  </si>
  <si>
    <t>预算08表</t>
  </si>
  <si>
    <t>2025年部门政府购买服务预算表</t>
  </si>
  <si>
    <t>政府购买服务项目</t>
  </si>
  <si>
    <t>政府购买服务目录</t>
  </si>
  <si>
    <t>昆明医科大学第一附属医院不涉及政府购买服务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</si>
  <si>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</si>
  <si>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</si>
  <si>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</si>
  <si>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</si>
  <si>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</si>
  <si>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</si>
  <si>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</si>
  <si>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</si>
  <si>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</si>
  <si>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</si>
  <si>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</si>
  <si>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</si>
  <si>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</si>
  <si>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</si>
  <si>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</si>
  <si>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</si>
  <si>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</si>
  <si>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</si>
  <si>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</si>
  <si>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</si>
  <si>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</si>
  <si>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</si>
  <si>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</si>
  <si>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</si>
  <si>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昆明医科大学第一附属医院不涉及省对下转移支付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</si>
  <si>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</si>
  <si>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</si>
  <si>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</si>
  <si>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</si>
  <si>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</si>
  <si>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</si>
  <si>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</si>
  <si>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</si>
  <si>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</si>
  <si>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</si>
  <si>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</si>
  <si>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</si>
  <si>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设备</t>
  </si>
  <si>
    <t>A02010107 图形工作站</t>
  </si>
  <si>
    <t>影像诊断工作站计算机</t>
  </si>
  <si>
    <t>台</t>
  </si>
  <si>
    <t>A02010202 交换设备</t>
  </si>
  <si>
    <t>两院区接入层交换机</t>
  </si>
  <si>
    <t>A02010307 安全审计设备</t>
  </si>
  <si>
    <t>网络安全加固项目设备</t>
  </si>
  <si>
    <t>A02010312 密码产品</t>
  </si>
  <si>
    <t>商用密码应用安全加固项目设备</t>
  </si>
  <si>
    <t>A02010507 网络存储设备</t>
  </si>
  <si>
    <t>医保职能化监管系统设备</t>
  </si>
  <si>
    <t>招标采购数字化管理系统设备</t>
  </si>
  <si>
    <t>A02010508 移动存储设备</t>
  </si>
  <si>
    <t>主动脉疾病围术期和术后不良事件多模态预警云平台系统项目设备</t>
  </si>
  <si>
    <t>A02019900 其他信息化设备</t>
  </si>
  <si>
    <t>食堂智慧就餐管理系统新增点位、两院区数据互通项目设备</t>
  </si>
  <si>
    <t>影像VNA补传设备</t>
  </si>
  <si>
    <t>A02020100 复印机</t>
  </si>
  <si>
    <t>复印机</t>
  </si>
  <si>
    <t>A02021004 A4彩色打印机</t>
  </si>
  <si>
    <t>彩色打印机</t>
  </si>
  <si>
    <t>A02029900 其他办公设备</t>
  </si>
  <si>
    <t>OPO专用笔记本电脑</t>
  </si>
  <si>
    <t>后勤办公设备</t>
  </si>
  <si>
    <t>A02051227 电梯</t>
  </si>
  <si>
    <t>A02051507 原料混匀机</t>
  </si>
  <si>
    <t>混匀器</t>
  </si>
  <si>
    <t>A02051901 离心泵</t>
  </si>
  <si>
    <t>卫生离心泵</t>
  </si>
  <si>
    <t>A02053102 灌装机械</t>
  </si>
  <si>
    <t>动物饮水瓶灌装机</t>
  </si>
  <si>
    <t>A02053109 容器清洗机械</t>
  </si>
  <si>
    <t>动物笼盒清洗机</t>
  </si>
  <si>
    <t>动物饮水瓶清洗机</t>
  </si>
  <si>
    <t>A02053112 贴标签机械</t>
  </si>
  <si>
    <t>全自动立式圆瓶贴标机（带打码功能）</t>
  </si>
  <si>
    <t>A02053201 粉碎机</t>
  </si>
  <si>
    <t>粉碎机</t>
  </si>
  <si>
    <t>A02059900 其他机械设备</t>
  </si>
  <si>
    <t>自动膏剂灌装生产线——自动罐装机、自动旋盖机、自动铝箔感应封口机、自动贴标机（带打码机功能）</t>
  </si>
  <si>
    <t>A02091107 视频监控设备</t>
  </si>
  <si>
    <t>监控</t>
  </si>
  <si>
    <t>套</t>
  </si>
  <si>
    <t>A02100408 色谱仪</t>
  </si>
  <si>
    <t>二维液相色谱仪</t>
  </si>
  <si>
    <t>A02100601 分析天平及专用天平</t>
  </si>
  <si>
    <t>精密分析天平（十万分之一）</t>
  </si>
  <si>
    <t>十万分之一电子分析天平</t>
  </si>
  <si>
    <t>A02100603 试验箱及气候环境试验设备</t>
  </si>
  <si>
    <t>三气培养箱</t>
  </si>
  <si>
    <t>A02100604 生物、医学样品制备设备</t>
  </si>
  <si>
    <t>冷冻台式离心机</t>
  </si>
  <si>
    <t>A02310200 制剂机械</t>
  </si>
  <si>
    <t>臭灵丹提取罐配套油水分离器</t>
  </si>
  <si>
    <t>移动式密封罐</t>
  </si>
  <si>
    <t>A02310700 药品专用包装机械</t>
  </si>
  <si>
    <t>量杯、成型器（自动颗粒包装机）</t>
  </si>
  <si>
    <t>A02320100 手术器械</t>
  </si>
  <si>
    <t>鼻颅底手柄包括钻头</t>
  </si>
  <si>
    <t>大鼠/小鼠手术器械包</t>
  </si>
  <si>
    <t>手动取皮刀</t>
  </si>
  <si>
    <t>手术器械</t>
  </si>
  <si>
    <t>手术器械（西昌路院区）</t>
  </si>
  <si>
    <t>A02320300 医用电子生理参数检测仪器设备</t>
  </si>
  <si>
    <t>病人监护仪（1拖16）</t>
  </si>
  <si>
    <t>穿戴式长程动态心电检测记录仪</t>
  </si>
  <si>
    <t>床旁心电监护仪</t>
  </si>
  <si>
    <t>磁共振兼容监护仪</t>
  </si>
  <si>
    <t>动态心动血压二合一</t>
  </si>
  <si>
    <t>多导睡眠脑电记录仪（通用名：动态脑电图仪）</t>
  </si>
  <si>
    <t>感觉神经定量检测仪</t>
  </si>
  <si>
    <t>高端监护仪</t>
  </si>
  <si>
    <t>呼吸压力测试模块</t>
  </si>
  <si>
    <t>监护仪</t>
  </si>
  <si>
    <t>监护仪（含有创压监测）</t>
  </si>
  <si>
    <t>数字多道心电图机</t>
  </si>
  <si>
    <t>睡眠呼吸记录系统</t>
  </si>
  <si>
    <t>睡眠呼吸检测仪</t>
  </si>
  <si>
    <t>心电监护仪</t>
  </si>
  <si>
    <t>心电图机</t>
  </si>
  <si>
    <t>眼底激光机532nm</t>
  </si>
  <si>
    <t>遥测监护系统</t>
  </si>
  <si>
    <t>有创监护仪</t>
  </si>
  <si>
    <t>中心监护系统</t>
  </si>
  <si>
    <t>A02320400 医用光学仪器</t>
  </si>
  <si>
    <t>倒置生物显微镜</t>
  </si>
  <si>
    <t>电子显微镜（神经外科专业）</t>
  </si>
  <si>
    <t>动物解剖镜</t>
  </si>
  <si>
    <t>高端手术显微镜</t>
  </si>
  <si>
    <t>生物显微镜</t>
  </si>
  <si>
    <t>手术显微镜</t>
  </si>
  <si>
    <t>手足显微手术显微镜</t>
  </si>
  <si>
    <t>眼科A超角膜厚度测量仪</t>
  </si>
  <si>
    <t>在体双光子显微成像系统</t>
  </si>
  <si>
    <t>A02320500 医用超声波仪器及设备</t>
  </si>
  <si>
    <t>超声皮肤影像仪</t>
  </si>
  <si>
    <t>超声诊断仪</t>
  </si>
  <si>
    <t>内窥镜用超声诊断设备</t>
  </si>
  <si>
    <t>A02320600 医用激光仪器及设备</t>
  </si>
  <si>
    <t>Smile3.0全飞秒激光手术系统</t>
  </si>
  <si>
    <t>半导体激光治疗仪</t>
  </si>
  <si>
    <t>A02320700 医用内窥镜</t>
  </si>
  <si>
    <t>3D胸腔镜摄像系统</t>
  </si>
  <si>
    <t>4K内窥镜摄像系统（关节镜）</t>
  </si>
  <si>
    <t>膀胱镜高清摄像系统</t>
  </si>
  <si>
    <t>超高清电子胃肠镜系统（带光学放大和治疗）</t>
  </si>
  <si>
    <t>超高清功能性内窥镜系统</t>
  </si>
  <si>
    <t>超高清神经内镜系统</t>
  </si>
  <si>
    <t>电子鼻咽喉镜系统（含成人镜1条、儿童1条）</t>
  </si>
  <si>
    <t>电子胃肠镜系统（带光学放大和治疗）</t>
  </si>
  <si>
    <t>电子纤支镜</t>
  </si>
  <si>
    <t>高清电子鼻咽喉镜检查镜</t>
  </si>
  <si>
    <t>高清加长腹腔镜的镜头</t>
  </si>
  <si>
    <t>宫腔镜</t>
  </si>
  <si>
    <t>宫腔镜手术系统</t>
  </si>
  <si>
    <t>光电一体阴道镜系统</t>
  </si>
  <si>
    <t>可视喉镜</t>
  </si>
  <si>
    <t>麻醉咽喉镜</t>
  </si>
  <si>
    <t>内窥镜图像处理器</t>
  </si>
  <si>
    <t>椎间孔镜系统</t>
  </si>
  <si>
    <t>A02320800 物理治疗、康复及体育治疗仪器设备</t>
  </si>
  <si>
    <t>PCR热循环仪</t>
  </si>
  <si>
    <t>超声清创水疗仪</t>
  </si>
  <si>
    <t>磁刺激仪</t>
  </si>
  <si>
    <t>低频体外膈肌起搏器</t>
  </si>
  <si>
    <t>电磁式冲击波治疗仪</t>
  </si>
  <si>
    <t>高频电灼治疗仪</t>
  </si>
  <si>
    <t>高频振动排痰机</t>
  </si>
  <si>
    <t>脉冲磁场刺激仪</t>
  </si>
  <si>
    <t>全胸振荡排痰仪</t>
  </si>
  <si>
    <t>认知功能训练系统</t>
  </si>
  <si>
    <t>射频控温热凝设备</t>
  </si>
  <si>
    <t>神经肌肉刺激器（无线）</t>
  </si>
  <si>
    <t>神经系统电刺激仪</t>
  </si>
  <si>
    <t>肾动脉射频消融仪</t>
  </si>
  <si>
    <t>体外冲击波治疗仪(油式压缩）</t>
  </si>
  <si>
    <t>体外冲击波治疗仪（空压式）</t>
  </si>
  <si>
    <t>微波消融机</t>
  </si>
  <si>
    <t>无线表面肌电分析反馈仪</t>
  </si>
  <si>
    <t>无线电刺激治疗仪</t>
  </si>
  <si>
    <t>心脏脉冲电场消融仪</t>
  </si>
  <si>
    <t>一氧化氮治疗仪</t>
  </si>
  <si>
    <t>智能呼吸训练器</t>
  </si>
  <si>
    <t>智能心肺康复诊疗系统</t>
  </si>
  <si>
    <t>紫外线光疗仪</t>
  </si>
  <si>
    <t>A02321000 医用磁共振设备</t>
  </si>
  <si>
    <t>3.0T 磁共振</t>
  </si>
  <si>
    <t>A02321200 医用X线诊断设备</t>
  </si>
  <si>
    <t>全数字化高端平板乳腺X线摄影机（钼靶）</t>
  </si>
  <si>
    <t>数字化医用X线成像系统（DR）</t>
  </si>
  <si>
    <t>一体化C臂</t>
  </si>
  <si>
    <t>医用血管造影X线射线机（DSA）</t>
  </si>
  <si>
    <t>移动式C型臂X射线机</t>
  </si>
  <si>
    <t>A02321600 核医学诊断设备辅助装置</t>
  </si>
  <si>
    <t>锝气体发生器</t>
  </si>
  <si>
    <t>A02321900 临床检验设备</t>
  </si>
  <si>
    <t>8道移液器</t>
  </si>
  <si>
    <t>冰冻切片机</t>
  </si>
  <si>
    <t>大鼠IVC笼盒</t>
  </si>
  <si>
    <t>单道移液器</t>
  </si>
  <si>
    <t>低速大容量离心机</t>
  </si>
  <si>
    <t>封口热合机</t>
  </si>
  <si>
    <t>高速离心机</t>
  </si>
  <si>
    <t>高通量基因测序仪</t>
  </si>
  <si>
    <t>恒温恒湿箱</t>
  </si>
  <si>
    <t>基因测序仪</t>
  </si>
  <si>
    <t>蜡块柜</t>
  </si>
  <si>
    <t>迷你离心机</t>
  </si>
  <si>
    <t>切片柜</t>
  </si>
  <si>
    <t>全自动粪便分析仪</t>
  </si>
  <si>
    <t>全自动化学发光(自身抗体)分析仪</t>
  </si>
  <si>
    <t>全自动化学发光免疫分析仪</t>
  </si>
  <si>
    <t>全自动毛细管电泳仪</t>
  </si>
  <si>
    <t>全自动免疫化学发光仪</t>
  </si>
  <si>
    <t>全自动凝血检测流水线</t>
  </si>
  <si>
    <t>全自动特定蛋白分析仪</t>
  </si>
  <si>
    <t>全自动血培养仪</t>
  </si>
  <si>
    <t>全自动血栓弹力图仪</t>
  </si>
  <si>
    <t>全自动血细胞分析流水线</t>
  </si>
  <si>
    <t>全自动血型分析仪</t>
  </si>
  <si>
    <t>全自动阴道分泌物检测仪</t>
  </si>
  <si>
    <t>全自动智能染色封片系统</t>
  </si>
  <si>
    <t>生物安全柜</t>
  </si>
  <si>
    <t>石蜡包埋机</t>
  </si>
  <si>
    <t>细胞涂片离心机</t>
  </si>
  <si>
    <t>显微镜</t>
  </si>
  <si>
    <t>小鼠IVC笼盒</t>
  </si>
  <si>
    <t>旋转IVC小鼠笼盒</t>
  </si>
  <si>
    <t>血气分析仪</t>
  </si>
  <si>
    <t>血小板震荡保存箱</t>
  </si>
  <si>
    <t>荧光定量PCR仪</t>
  </si>
  <si>
    <t>自动组织脱水机</t>
  </si>
  <si>
    <t>A02322000 药房设备及器具</t>
  </si>
  <si>
    <t>自动剥药机</t>
  </si>
  <si>
    <t>A02322100 体外循环设备</t>
  </si>
  <si>
    <t>床旁血滤机</t>
  </si>
  <si>
    <t>连续性血液净化设备</t>
  </si>
  <si>
    <t>人工肝血液净化仪</t>
  </si>
  <si>
    <t>血液透析滤过机</t>
  </si>
  <si>
    <t>A02322400 手术室设备及附件</t>
  </si>
  <si>
    <t>LED立式无影灯</t>
  </si>
  <si>
    <t>等离子双极电切电凝系统</t>
  </si>
  <si>
    <t>电刀</t>
  </si>
  <si>
    <t>高频手术设备</t>
  </si>
  <si>
    <t>A02322500 急救和生命支持设备</t>
  </si>
  <si>
    <t>除颤仪</t>
  </si>
  <si>
    <t>低负压电动吸引器</t>
  </si>
  <si>
    <t>复苏急救转运综合系统</t>
  </si>
  <si>
    <t>新生儿呼吸机（高频-常频-无创一体机）</t>
  </si>
  <si>
    <t>婴儿无创呼吸机</t>
  </si>
  <si>
    <t>主动脉内球囊反搏泵</t>
  </si>
  <si>
    <t>主动脉内球囊反搏机(IABP)</t>
  </si>
  <si>
    <t>A02322700 病房护理及医院设备</t>
  </si>
  <si>
    <t>冰毯</t>
  </si>
  <si>
    <t>肠内输注泵</t>
  </si>
  <si>
    <t>电动防褥疮垫</t>
  </si>
  <si>
    <t>多功能婴儿培养箱</t>
  </si>
  <si>
    <t>多通道输液工作站</t>
  </si>
  <si>
    <t>多通道微量泵（6道泵）</t>
  </si>
  <si>
    <t>检查床</t>
  </si>
  <si>
    <t>张</t>
  </si>
  <si>
    <t>输液泵</t>
  </si>
  <si>
    <t>微量泵</t>
  </si>
  <si>
    <t>无菌层流床</t>
  </si>
  <si>
    <t>医用屏风</t>
  </si>
  <si>
    <t>医用升温装置（复温毯）</t>
  </si>
  <si>
    <t>医用转运车</t>
  </si>
  <si>
    <t>辆</t>
  </si>
  <si>
    <t>婴儿培养箱</t>
  </si>
  <si>
    <t>A02322800 消毒灭菌设备及器具</t>
  </si>
  <si>
    <t>床单位消毒机</t>
  </si>
  <si>
    <t>床单元消毒机</t>
  </si>
  <si>
    <t>等离子体空气消毒机</t>
  </si>
  <si>
    <t>高压灭菌锅</t>
  </si>
  <si>
    <t>过氧化氢空间消毒系统</t>
  </si>
  <si>
    <t>灭菌高压锅</t>
  </si>
  <si>
    <t>A02322900 医用低温、冷疗设备</t>
  </si>
  <si>
    <t>液氮罐</t>
  </si>
  <si>
    <t>医用低温保存箱(-25℃）</t>
  </si>
  <si>
    <t>医用冷藏冷冻箱</t>
  </si>
  <si>
    <t>医用冷藏箱(2-8℃)</t>
  </si>
  <si>
    <t>医用冷藏箱</t>
  </si>
  <si>
    <t>医用冷冻箱</t>
  </si>
  <si>
    <t>A02323500 医疗设备零部件</t>
  </si>
  <si>
    <t>手术床配件</t>
  </si>
  <si>
    <t>手术床配件（西昌路院区）</t>
  </si>
  <si>
    <t>A02329900 其他医疗设备</t>
  </si>
  <si>
    <t>便携分光测色计</t>
  </si>
  <si>
    <t>肺功能测定系统</t>
  </si>
  <si>
    <t>肝病治疗仪</t>
  </si>
  <si>
    <t>后装转运床</t>
  </si>
  <si>
    <t>呼出气体分析仪</t>
  </si>
  <si>
    <t>结石成分分析仪</t>
  </si>
  <si>
    <t>皮肤镜图像处理工作站</t>
  </si>
  <si>
    <t>皮肤色度计DSM-4</t>
  </si>
  <si>
    <t>气囊压力表</t>
  </si>
  <si>
    <t>气囊压力监测仪</t>
  </si>
  <si>
    <t>实验动物窒息器</t>
  </si>
  <si>
    <t>胃肠镜检查用水、气泵</t>
  </si>
  <si>
    <t>无创主动脉波分析系统</t>
  </si>
  <si>
    <t>无线皮肤无线水份流失测试仪及黑色素和血红素测试仪</t>
  </si>
  <si>
    <t>无线水分测试仪</t>
  </si>
  <si>
    <t>A02360200 水质污染防治设备</t>
  </si>
  <si>
    <t>污水设备</t>
  </si>
  <si>
    <t>文物和陈列品</t>
  </si>
  <si>
    <t>A03050300 人体模型</t>
  </si>
  <si>
    <t>儿童体格检查模型</t>
  </si>
  <si>
    <t>腹腔穿刺模型</t>
  </si>
  <si>
    <t>吸氧吸痰术模型</t>
  </si>
  <si>
    <t>新生儿生长发育指标测量模型</t>
  </si>
  <si>
    <t>心肺复苏半身模型</t>
  </si>
  <si>
    <t>家具和用品</t>
  </si>
  <si>
    <t>A05010599 其他柜类</t>
  </si>
  <si>
    <t>危化品柜（耐腐蚀）</t>
  </si>
  <si>
    <t>A05019900 其他家具</t>
  </si>
  <si>
    <t>无形资产</t>
  </si>
  <si>
    <t>A08060303 应用软件</t>
  </si>
  <si>
    <t>AI智能辅助诊断系统</t>
  </si>
  <si>
    <t>CT-FFR冠脉CT血流储备系统</t>
  </si>
  <si>
    <t>OPERA-PACS影像管理分析系统</t>
  </si>
  <si>
    <t>北京数字证书（CA证书）</t>
  </si>
  <si>
    <t>儿童早期发展评估软件</t>
  </si>
  <si>
    <t>放射治疗自动勾画系统</t>
  </si>
  <si>
    <t>肺部医学影像处理软件</t>
  </si>
  <si>
    <t>科研管理系统</t>
  </si>
  <si>
    <t>器官捐献与获取管理系统</t>
  </si>
  <si>
    <t>商务部收银系统</t>
  </si>
  <si>
    <t>商用密码应用安全性加固项目</t>
  </si>
  <si>
    <t>神经外一科质量管理系统</t>
  </si>
  <si>
    <t>实验室科研管理系统</t>
  </si>
  <si>
    <t>网络安全加固</t>
  </si>
  <si>
    <t>心血管图像处理软件</t>
  </si>
  <si>
    <t>血管疾病影像采集及三维重建系统</t>
  </si>
  <si>
    <t>医保智能化监管系统</t>
  </si>
  <si>
    <t>医疗服务项目成本核算系统</t>
  </si>
  <si>
    <t>医院网站升级改造</t>
  </si>
  <si>
    <t>院内潜在捐献者识别系统</t>
  </si>
  <si>
    <t>招标采购数字化管理系统</t>
  </si>
  <si>
    <t>智能导检系统</t>
  </si>
  <si>
    <t>主动脉疾病围术期和术后不良事件多模态预警云平台</t>
  </si>
  <si>
    <t>预算11表</t>
  </si>
  <si>
    <t>2025年中央转移支付补助项目支出预算表</t>
  </si>
  <si>
    <t>上级补助</t>
  </si>
  <si>
    <t>2025年医疗服务与保障能力提升（公立医院综合改革）资金</t>
  </si>
  <si>
    <t>2025年医疗服务与保障能力提升（卫生健康人才培养）补助资金</t>
  </si>
  <si>
    <t>2025年医疗服务与保障能力提升（医疗卫生机构能力建设）补助资金</t>
  </si>
  <si>
    <t>2025年医疗服务与保障能力提升（中医药事业传承与发展部分）补助资金</t>
  </si>
  <si>
    <t>2025年重大公共卫生服务补助资金</t>
  </si>
  <si>
    <t>2025医疗服务与保障能力提升（医疗卫生机构能力建设、卫生健康人才培养）补助资金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</si>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</sst>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\-mm\-dd\ hh:mm:ss"/>
    <numFmt numFmtId="178" formatCode="yyyy\-mm\-dd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71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5" fillId="0" borderId="7" xfId="53" applyFo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B28" sqref="B28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6" t="s">
        <v>0</v>
      </c>
    </row>
    <row r="2" ht="36" customHeight="1" spans="1:4">
      <c r="A2" s="42" t="s">
        <v>1</v>
      </c>
      <c r="B2" s="163"/>
      <c r="C2" s="163"/>
      <c r="D2" s="163"/>
    </row>
    <row r="3" ht="21" customHeight="1" spans="1:4">
      <c r="A3" s="88" t="str">
        <f>"单位名称："&amp;"昆明医科大学第一附属医院"</f>
        <v>单位名称：昆明医科大学第一附属医院</v>
      </c>
      <c r="B3" s="129"/>
      <c r="C3" s="129"/>
      <c r="D3" s="9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0" t="s">
        <v>8</v>
      </c>
      <c r="B7" s="116">
        <v>185758143.64</v>
      </c>
      <c r="C7" s="29" t="str">
        <f>"一"&amp;"、"&amp;"科学技术支出"</f>
        <v>一、科学技术支出</v>
      </c>
      <c r="D7" s="116">
        <v>24533326.99</v>
      </c>
    </row>
    <row r="8" ht="25.4" customHeight="1" spans="1:4">
      <c r="A8" s="140" t="s">
        <v>9</v>
      </c>
      <c r="B8" s="116"/>
      <c r="C8" s="29" t="str">
        <f>"二"&amp;"、"&amp;"社会保障和就业支出"</f>
        <v>二、社会保障和就业支出</v>
      </c>
      <c r="D8" s="116">
        <v>65668252.2</v>
      </c>
    </row>
    <row r="9" ht="25.4" customHeight="1" spans="1:4">
      <c r="A9" s="140" t="s">
        <v>10</v>
      </c>
      <c r="B9" s="116"/>
      <c r="C9" s="29" t="str">
        <f>"三"&amp;"、"&amp;"卫生健康支出"</f>
        <v>三、卫生健康支出</v>
      </c>
      <c r="D9" s="116">
        <v>5178429666.88</v>
      </c>
    </row>
    <row r="10" ht="25.4" customHeight="1" spans="1:4">
      <c r="A10" s="140" t="s">
        <v>11</v>
      </c>
      <c r="B10" s="87"/>
      <c r="C10" s="29" t="str">
        <f>"四"&amp;"、"&amp;"住房保障支出"</f>
        <v>四、住房保障支出</v>
      </c>
      <c r="D10" s="116">
        <v>93993580</v>
      </c>
    </row>
    <row r="11" ht="25.4" customHeight="1" spans="1:4">
      <c r="A11" s="140" t="s">
        <v>12</v>
      </c>
      <c r="B11" s="116">
        <v>4979138670.76</v>
      </c>
      <c r="C11" s="29"/>
      <c r="D11" s="116"/>
    </row>
    <row r="12" ht="25.4" customHeight="1" spans="1:4">
      <c r="A12" s="140" t="s">
        <v>13</v>
      </c>
      <c r="B12" s="87">
        <v>4903763180</v>
      </c>
      <c r="C12" s="29"/>
      <c r="D12" s="116"/>
    </row>
    <row r="13" ht="25.4" customHeight="1" spans="1:4">
      <c r="A13" s="140" t="s">
        <v>14</v>
      </c>
      <c r="B13" s="87"/>
      <c r="C13" s="29"/>
      <c r="D13" s="116"/>
    </row>
    <row r="14" ht="25.4" customHeight="1" spans="1:4">
      <c r="A14" s="140" t="s">
        <v>15</v>
      </c>
      <c r="B14" s="87"/>
      <c r="C14" s="29"/>
      <c r="D14" s="116"/>
    </row>
    <row r="15" ht="25.4" customHeight="1" spans="1:4">
      <c r="A15" s="164" t="s">
        <v>16</v>
      </c>
      <c r="B15" s="87"/>
      <c r="C15" s="29"/>
      <c r="D15" s="116"/>
    </row>
    <row r="16" ht="25.4" customHeight="1" spans="1:4">
      <c r="A16" s="164" t="s">
        <v>17</v>
      </c>
      <c r="B16" s="116">
        <v>75375490.76</v>
      </c>
      <c r="C16" s="29"/>
      <c r="D16" s="116"/>
    </row>
    <row r="17" ht="25.4" customHeight="1" spans="1:4">
      <c r="A17" s="165" t="s">
        <v>18</v>
      </c>
      <c r="B17" s="136">
        <v>5164896814.4</v>
      </c>
      <c r="C17" s="137" t="s">
        <v>19</v>
      </c>
      <c r="D17" s="136">
        <v>5362624826.07</v>
      </c>
    </row>
    <row r="18" ht="25.4" customHeight="1" spans="1:4">
      <c r="A18" s="166" t="s">
        <v>20</v>
      </c>
      <c r="B18" s="136">
        <v>197728011.67</v>
      </c>
      <c r="C18" s="167" t="s">
        <v>21</v>
      </c>
      <c r="D18" s="168"/>
    </row>
    <row r="19" ht="25.4" customHeight="1" spans="1:4">
      <c r="A19" s="169" t="s">
        <v>22</v>
      </c>
      <c r="B19" s="116">
        <v>119446191.93</v>
      </c>
      <c r="C19" s="138" t="s">
        <v>22</v>
      </c>
      <c r="D19" s="87"/>
    </row>
    <row r="20" ht="25.4" customHeight="1" spans="1:4">
      <c r="A20" s="169" t="s">
        <v>23</v>
      </c>
      <c r="B20" s="116">
        <v>78281819.74</v>
      </c>
      <c r="C20" s="138" t="s">
        <v>24</v>
      </c>
      <c r="D20" s="87"/>
    </row>
    <row r="21" ht="25.4" customHeight="1" spans="1:4">
      <c r="A21" s="170" t="s">
        <v>25</v>
      </c>
      <c r="B21" s="136">
        <v>5362624826.07</v>
      </c>
      <c r="C21" s="137" t="s">
        <v>26</v>
      </c>
      <c r="D21" s="132">
        <v>5362624826.07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6" sqref="A16"/>
    </sheetView>
  </sheetViews>
  <sheetFormatPr defaultColWidth="9.14166666666667" defaultRowHeight="14.25" customHeight="1" outlineLevelCol="5"/>
  <cols>
    <col min="1" max="1" width="46.25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2" t="s">
        <v>405</v>
      </c>
    </row>
    <row r="2" ht="28.5" customHeight="1" spans="1:6">
      <c r="A2" s="26" t="s">
        <v>406</v>
      </c>
      <c r="B2" s="26"/>
      <c r="C2" s="26"/>
      <c r="D2" s="26"/>
      <c r="E2" s="26"/>
      <c r="F2" s="26"/>
    </row>
    <row r="3" ht="15" customHeight="1" spans="1:6">
      <c r="A3" s="97" t="str">
        <f>"单位名称："&amp;"昆明医科大学第一附属医院"</f>
        <v>单位名称：昆明医科大学第一附属医院</v>
      </c>
      <c r="B3" s="98"/>
      <c r="C3" s="98"/>
      <c r="D3" s="55"/>
      <c r="E3" s="55"/>
      <c r="F3" s="99" t="s">
        <v>2</v>
      </c>
    </row>
    <row r="4" ht="18.75" customHeight="1" spans="1:6">
      <c r="A4" s="9" t="s">
        <v>158</v>
      </c>
      <c r="B4" s="9" t="s">
        <v>49</v>
      </c>
      <c r="C4" s="9" t="s">
        <v>50</v>
      </c>
      <c r="D4" s="15" t="s">
        <v>407</v>
      </c>
      <c r="E4" s="59"/>
      <c r="F4" s="59"/>
    </row>
    <row r="5" ht="30" customHeight="1" spans="1:6">
      <c r="A5" s="18"/>
      <c r="B5" s="18"/>
      <c r="C5" s="18"/>
      <c r="D5" s="15" t="s">
        <v>31</v>
      </c>
      <c r="E5" s="59" t="s">
        <v>58</v>
      </c>
      <c r="F5" s="59" t="s">
        <v>59</v>
      </c>
    </row>
    <row r="6" ht="16.5" customHeight="1" spans="1:6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100" t="s">
        <v>123</v>
      </c>
      <c r="B8" s="101"/>
      <c r="C8" s="101" t="s">
        <v>123</v>
      </c>
      <c r="D8" s="22"/>
      <c r="E8" s="22"/>
      <c r="F8" s="22"/>
    </row>
    <row r="10" customHeight="1" spans="1:1">
      <c r="A10" t="s">
        <v>408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47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1"/>
      <c r="P1" s="51"/>
      <c r="Q1" s="95" t="s">
        <v>409</v>
      </c>
    </row>
    <row r="2" ht="27.75" customHeight="1" spans="1:17">
      <c r="A2" s="53" t="s">
        <v>410</v>
      </c>
      <c r="B2" s="26"/>
      <c r="C2" s="26"/>
      <c r="D2" s="26"/>
      <c r="E2" s="26"/>
      <c r="F2" s="26"/>
      <c r="G2" s="26"/>
      <c r="H2" s="26"/>
      <c r="I2" s="26"/>
      <c r="J2" s="26"/>
      <c r="K2" s="43"/>
      <c r="L2" s="26"/>
      <c r="M2" s="26"/>
      <c r="N2" s="26"/>
      <c r="O2" s="43"/>
      <c r="P2" s="43"/>
      <c r="Q2" s="26"/>
    </row>
    <row r="3" ht="18.75" customHeight="1" spans="1:17">
      <c r="A3" s="88" t="str">
        <f>"单位名称："&amp;"昆明医科大学第一附属医院"</f>
        <v>单位名称：昆明医科大学第一附属医院</v>
      </c>
      <c r="B3" s="6"/>
      <c r="C3" s="6"/>
      <c r="D3" s="6"/>
      <c r="E3" s="6"/>
      <c r="F3" s="6"/>
      <c r="G3" s="6"/>
      <c r="H3" s="6"/>
      <c r="I3" s="6"/>
      <c r="J3" s="6"/>
      <c r="O3" s="60"/>
      <c r="P3" s="60"/>
      <c r="Q3" s="96" t="s">
        <v>148</v>
      </c>
    </row>
    <row r="4" ht="15.75" customHeight="1" spans="1:17">
      <c r="A4" s="9" t="s">
        <v>411</v>
      </c>
      <c r="B4" s="64" t="s">
        <v>412</v>
      </c>
      <c r="C4" s="64" t="s">
        <v>413</v>
      </c>
      <c r="D4" s="64" t="s">
        <v>414</v>
      </c>
      <c r="E4" s="64" t="s">
        <v>415</v>
      </c>
      <c r="F4" s="64" t="s">
        <v>416</v>
      </c>
      <c r="G4" s="65" t="s">
        <v>165</v>
      </c>
      <c r="H4" s="65"/>
      <c r="I4" s="65"/>
      <c r="J4" s="65"/>
      <c r="K4" s="66"/>
      <c r="L4" s="65"/>
      <c r="M4" s="65"/>
      <c r="N4" s="65"/>
      <c r="O4" s="81"/>
      <c r="P4" s="66"/>
      <c r="Q4" s="82"/>
    </row>
    <row r="5" ht="17.25" customHeight="1" spans="1:17">
      <c r="A5" s="14"/>
      <c r="B5" s="67"/>
      <c r="C5" s="67"/>
      <c r="D5" s="67"/>
      <c r="E5" s="67"/>
      <c r="F5" s="67"/>
      <c r="G5" s="67" t="s">
        <v>31</v>
      </c>
      <c r="H5" s="67" t="s">
        <v>34</v>
      </c>
      <c r="I5" s="67" t="s">
        <v>417</v>
      </c>
      <c r="J5" s="67" t="s">
        <v>418</v>
      </c>
      <c r="K5" s="68" t="s">
        <v>419</v>
      </c>
      <c r="L5" s="83" t="s">
        <v>420</v>
      </c>
      <c r="M5" s="83"/>
      <c r="N5" s="83"/>
      <c r="O5" s="84"/>
      <c r="P5" s="85"/>
      <c r="Q5" s="69"/>
    </row>
    <row r="6" ht="54" customHeight="1" spans="1:17">
      <c r="A6" s="17"/>
      <c r="B6" s="69"/>
      <c r="C6" s="69"/>
      <c r="D6" s="69"/>
      <c r="E6" s="69"/>
      <c r="F6" s="69"/>
      <c r="G6" s="69"/>
      <c r="H6" s="69" t="s">
        <v>33</v>
      </c>
      <c r="I6" s="69"/>
      <c r="J6" s="69"/>
      <c r="K6" s="70"/>
      <c r="L6" s="69" t="s">
        <v>33</v>
      </c>
      <c r="M6" s="69" t="s">
        <v>44</v>
      </c>
      <c r="N6" s="69" t="s">
        <v>172</v>
      </c>
      <c r="O6" s="86" t="s">
        <v>40</v>
      </c>
      <c r="P6" s="70" t="s">
        <v>41</v>
      </c>
      <c r="Q6" s="69" t="s">
        <v>42</v>
      </c>
    </row>
    <row r="7" ht="15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71" t="s">
        <v>46</v>
      </c>
      <c r="B8" s="72"/>
      <c r="C8" s="72"/>
      <c r="D8" s="72"/>
      <c r="E8" s="91"/>
      <c r="F8" s="22">
        <v>60005600</v>
      </c>
      <c r="G8" s="22">
        <v>389200928.88</v>
      </c>
      <c r="H8" s="22"/>
      <c r="I8" s="22"/>
      <c r="J8" s="22"/>
      <c r="K8" s="22"/>
      <c r="L8" s="22">
        <v>389200928.88</v>
      </c>
      <c r="M8" s="22">
        <v>330227828.88</v>
      </c>
      <c r="N8" s="22"/>
      <c r="O8" s="22"/>
      <c r="P8" s="22"/>
      <c r="Q8" s="22">
        <v>58973100</v>
      </c>
    </row>
    <row r="9" ht="21" customHeight="1" spans="1:17">
      <c r="A9" s="92" t="s">
        <v>313</v>
      </c>
      <c r="B9" s="72" t="s">
        <v>421</v>
      </c>
      <c r="C9" s="72" t="s">
        <v>422</v>
      </c>
      <c r="D9" s="93" t="s">
        <v>423</v>
      </c>
      <c r="E9" s="94">
        <v>1</v>
      </c>
      <c r="F9" s="22">
        <v>6000000</v>
      </c>
      <c r="G9" s="22">
        <v>6000000</v>
      </c>
      <c r="H9" s="22"/>
      <c r="I9" s="22"/>
      <c r="J9" s="22"/>
      <c r="K9" s="22"/>
      <c r="L9" s="22">
        <v>6000000</v>
      </c>
      <c r="M9" s="22">
        <v>6000000</v>
      </c>
      <c r="N9" s="22"/>
      <c r="O9" s="22"/>
      <c r="P9" s="22"/>
      <c r="Q9" s="22"/>
    </row>
    <row r="10" ht="21" customHeight="1" spans="1:17">
      <c r="A10" s="92" t="s">
        <v>313</v>
      </c>
      <c r="B10" s="72" t="s">
        <v>424</v>
      </c>
      <c r="C10" s="72" t="s">
        <v>425</v>
      </c>
      <c r="D10" s="93" t="s">
        <v>423</v>
      </c>
      <c r="E10" s="94">
        <v>1</v>
      </c>
      <c r="F10" s="22"/>
      <c r="G10" s="22">
        <v>2000000</v>
      </c>
      <c r="H10" s="22"/>
      <c r="I10" s="22"/>
      <c r="J10" s="22"/>
      <c r="K10" s="22"/>
      <c r="L10" s="22">
        <v>2000000</v>
      </c>
      <c r="M10" s="22">
        <v>2000000</v>
      </c>
      <c r="N10" s="22"/>
      <c r="O10" s="22"/>
      <c r="P10" s="22"/>
      <c r="Q10" s="22"/>
    </row>
    <row r="11" ht="21" customHeight="1" spans="1:17">
      <c r="A11" s="92" t="s">
        <v>313</v>
      </c>
      <c r="B11" s="72" t="s">
        <v>426</v>
      </c>
      <c r="C11" s="72" t="s">
        <v>425</v>
      </c>
      <c r="D11" s="93" t="s">
        <v>423</v>
      </c>
      <c r="E11" s="94">
        <v>1</v>
      </c>
      <c r="F11" s="22"/>
      <c r="G11" s="22">
        <v>3200000</v>
      </c>
      <c r="H11" s="22"/>
      <c r="I11" s="22"/>
      <c r="J11" s="22"/>
      <c r="K11" s="22"/>
      <c r="L11" s="22">
        <v>3200000</v>
      </c>
      <c r="M11" s="22">
        <v>3200000</v>
      </c>
      <c r="N11" s="22"/>
      <c r="O11" s="22"/>
      <c r="P11" s="22"/>
      <c r="Q11" s="22"/>
    </row>
    <row r="12" ht="21" customHeight="1" spans="1:17">
      <c r="A12" s="92" t="s">
        <v>313</v>
      </c>
      <c r="B12" s="72" t="s">
        <v>427</v>
      </c>
      <c r="C12" s="72" t="s">
        <v>425</v>
      </c>
      <c r="D12" s="93" t="s">
        <v>423</v>
      </c>
      <c r="E12" s="94">
        <v>1</v>
      </c>
      <c r="F12" s="22"/>
      <c r="G12" s="22">
        <v>3000000</v>
      </c>
      <c r="H12" s="22"/>
      <c r="I12" s="22"/>
      <c r="J12" s="22"/>
      <c r="K12" s="22"/>
      <c r="L12" s="22">
        <v>3000000</v>
      </c>
      <c r="M12" s="22">
        <v>3000000</v>
      </c>
      <c r="N12" s="22"/>
      <c r="O12" s="22"/>
      <c r="P12" s="22"/>
      <c r="Q12" s="22"/>
    </row>
    <row r="13" ht="21" customHeight="1" spans="1:17">
      <c r="A13" s="92" t="s">
        <v>313</v>
      </c>
      <c r="B13" s="72" t="s">
        <v>428</v>
      </c>
      <c r="C13" s="72" t="s">
        <v>425</v>
      </c>
      <c r="D13" s="93" t="s">
        <v>423</v>
      </c>
      <c r="E13" s="94">
        <v>1</v>
      </c>
      <c r="F13" s="22"/>
      <c r="G13" s="22">
        <v>5004000</v>
      </c>
      <c r="H13" s="22"/>
      <c r="I13" s="22"/>
      <c r="J13" s="22"/>
      <c r="K13" s="22"/>
      <c r="L13" s="22">
        <v>5004000</v>
      </c>
      <c r="M13" s="22">
        <v>5004000</v>
      </c>
      <c r="N13" s="22"/>
      <c r="O13" s="22"/>
      <c r="P13" s="22"/>
      <c r="Q13" s="22"/>
    </row>
    <row r="14" ht="21" customHeight="1" spans="1:17">
      <c r="A14" s="92" t="s">
        <v>313</v>
      </c>
      <c r="B14" s="72" t="s">
        <v>429</v>
      </c>
      <c r="C14" s="72" t="s">
        <v>425</v>
      </c>
      <c r="D14" s="93" t="s">
        <v>423</v>
      </c>
      <c r="E14" s="94">
        <v>1</v>
      </c>
      <c r="F14" s="22"/>
      <c r="G14" s="22">
        <v>140000000</v>
      </c>
      <c r="H14" s="22"/>
      <c r="I14" s="22"/>
      <c r="J14" s="22"/>
      <c r="K14" s="22"/>
      <c r="L14" s="22">
        <v>140000000</v>
      </c>
      <c r="M14" s="22">
        <v>140000000</v>
      </c>
      <c r="N14" s="22"/>
      <c r="O14" s="22"/>
      <c r="P14" s="22"/>
      <c r="Q14" s="22"/>
    </row>
    <row r="15" ht="21" customHeight="1" spans="1:17">
      <c r="A15" s="92" t="s">
        <v>313</v>
      </c>
      <c r="B15" s="72" t="s">
        <v>430</v>
      </c>
      <c r="C15" s="72" t="s">
        <v>425</v>
      </c>
      <c r="D15" s="93" t="s">
        <v>423</v>
      </c>
      <c r="E15" s="94">
        <v>1</v>
      </c>
      <c r="F15" s="22"/>
      <c r="G15" s="22">
        <v>3000000</v>
      </c>
      <c r="H15" s="22"/>
      <c r="I15" s="22"/>
      <c r="J15" s="22"/>
      <c r="K15" s="22"/>
      <c r="L15" s="22">
        <v>3000000</v>
      </c>
      <c r="M15" s="22">
        <v>3000000</v>
      </c>
      <c r="N15" s="22"/>
      <c r="O15" s="22"/>
      <c r="P15" s="22"/>
      <c r="Q15" s="22"/>
    </row>
    <row r="16" ht="21" customHeight="1" spans="1:17">
      <c r="A16" s="92" t="s">
        <v>313</v>
      </c>
      <c r="B16" s="72" t="s">
        <v>431</v>
      </c>
      <c r="C16" s="72" t="s">
        <v>432</v>
      </c>
      <c r="D16" s="93" t="s">
        <v>423</v>
      </c>
      <c r="E16" s="94">
        <v>1</v>
      </c>
      <c r="F16" s="22"/>
      <c r="G16" s="22">
        <v>12480000</v>
      </c>
      <c r="H16" s="22"/>
      <c r="I16" s="22"/>
      <c r="J16" s="22"/>
      <c r="K16" s="22"/>
      <c r="L16" s="22">
        <v>12480000</v>
      </c>
      <c r="M16" s="22">
        <v>12480000</v>
      </c>
      <c r="N16" s="22"/>
      <c r="O16" s="22"/>
      <c r="P16" s="22"/>
      <c r="Q16" s="22"/>
    </row>
    <row r="17" ht="21" customHeight="1" spans="1:17">
      <c r="A17" s="92" t="s">
        <v>209</v>
      </c>
      <c r="B17" s="72" t="s">
        <v>433</v>
      </c>
      <c r="C17" s="72" t="s">
        <v>434</v>
      </c>
      <c r="D17" s="93" t="s">
        <v>435</v>
      </c>
      <c r="E17" s="94">
        <v>1</v>
      </c>
      <c r="F17" s="22"/>
      <c r="G17" s="22">
        <v>250000</v>
      </c>
      <c r="H17" s="22"/>
      <c r="I17" s="22"/>
      <c r="J17" s="22"/>
      <c r="K17" s="22"/>
      <c r="L17" s="22">
        <v>250000</v>
      </c>
      <c r="M17" s="22">
        <v>250000</v>
      </c>
      <c r="N17" s="22"/>
      <c r="O17" s="22"/>
      <c r="P17" s="22"/>
      <c r="Q17" s="22"/>
    </row>
    <row r="18" ht="21" customHeight="1" spans="1:17">
      <c r="A18" s="92" t="s">
        <v>209</v>
      </c>
      <c r="B18" s="72" t="s">
        <v>436</v>
      </c>
      <c r="C18" s="72" t="s">
        <v>437</v>
      </c>
      <c r="D18" s="93" t="s">
        <v>435</v>
      </c>
      <c r="E18" s="94">
        <v>1</v>
      </c>
      <c r="F18" s="22"/>
      <c r="G18" s="22">
        <v>150000</v>
      </c>
      <c r="H18" s="22"/>
      <c r="I18" s="22"/>
      <c r="J18" s="22"/>
      <c r="K18" s="22"/>
      <c r="L18" s="22">
        <v>150000</v>
      </c>
      <c r="M18" s="22">
        <v>150000</v>
      </c>
      <c r="N18" s="22"/>
      <c r="O18" s="22"/>
      <c r="P18" s="22"/>
      <c r="Q18" s="22"/>
    </row>
    <row r="19" ht="21" customHeight="1" spans="1:17">
      <c r="A19" s="92" t="s">
        <v>209</v>
      </c>
      <c r="B19" s="72" t="s">
        <v>438</v>
      </c>
      <c r="C19" s="72" t="s">
        <v>437</v>
      </c>
      <c r="D19" s="93" t="s">
        <v>435</v>
      </c>
      <c r="E19" s="94">
        <v>1</v>
      </c>
      <c r="F19" s="22"/>
      <c r="G19" s="22">
        <v>22000</v>
      </c>
      <c r="H19" s="22"/>
      <c r="I19" s="22"/>
      <c r="J19" s="22"/>
      <c r="K19" s="22"/>
      <c r="L19" s="22">
        <v>22000</v>
      </c>
      <c r="M19" s="22">
        <v>22000</v>
      </c>
      <c r="N19" s="22"/>
      <c r="O19" s="22"/>
      <c r="P19" s="22"/>
      <c r="Q19" s="22"/>
    </row>
    <row r="20" ht="21" customHeight="1" spans="1:17">
      <c r="A20" s="92" t="s">
        <v>209</v>
      </c>
      <c r="B20" s="72" t="s">
        <v>439</v>
      </c>
      <c r="C20" s="72" t="s">
        <v>440</v>
      </c>
      <c r="D20" s="93" t="s">
        <v>435</v>
      </c>
      <c r="E20" s="94">
        <v>1</v>
      </c>
      <c r="F20" s="22"/>
      <c r="G20" s="22">
        <v>100000</v>
      </c>
      <c r="H20" s="22"/>
      <c r="I20" s="22"/>
      <c r="J20" s="22"/>
      <c r="K20" s="22"/>
      <c r="L20" s="22">
        <v>100000</v>
      </c>
      <c r="M20" s="22">
        <v>100000</v>
      </c>
      <c r="N20" s="22"/>
      <c r="O20" s="22"/>
      <c r="P20" s="22"/>
      <c r="Q20" s="22"/>
    </row>
    <row r="21" ht="21" customHeight="1" spans="1:17">
      <c r="A21" s="92" t="s">
        <v>218</v>
      </c>
      <c r="B21" s="72" t="s">
        <v>441</v>
      </c>
      <c r="C21" s="72" t="s">
        <v>442</v>
      </c>
      <c r="D21" s="93" t="s">
        <v>443</v>
      </c>
      <c r="E21" s="94">
        <v>1</v>
      </c>
      <c r="F21" s="22"/>
      <c r="G21" s="22">
        <v>4410000</v>
      </c>
      <c r="H21" s="22"/>
      <c r="I21" s="22"/>
      <c r="J21" s="22"/>
      <c r="K21" s="22"/>
      <c r="L21" s="22">
        <v>4410000</v>
      </c>
      <c r="M21" s="22">
        <v>4410000</v>
      </c>
      <c r="N21" s="22"/>
      <c r="O21" s="22"/>
      <c r="P21" s="22"/>
      <c r="Q21" s="22"/>
    </row>
    <row r="22" ht="21" customHeight="1" spans="1:17">
      <c r="A22" s="92" t="s">
        <v>218</v>
      </c>
      <c r="B22" s="72" t="s">
        <v>444</v>
      </c>
      <c r="C22" s="72" t="s">
        <v>445</v>
      </c>
      <c r="D22" s="93" t="s">
        <v>443</v>
      </c>
      <c r="E22" s="94">
        <v>1</v>
      </c>
      <c r="F22" s="22"/>
      <c r="G22" s="22">
        <v>1091520</v>
      </c>
      <c r="H22" s="22"/>
      <c r="I22" s="22"/>
      <c r="J22" s="22"/>
      <c r="K22" s="22"/>
      <c r="L22" s="22">
        <v>1091520</v>
      </c>
      <c r="M22" s="22">
        <v>1091520</v>
      </c>
      <c r="N22" s="22"/>
      <c r="O22" s="22"/>
      <c r="P22" s="22"/>
      <c r="Q22" s="22"/>
    </row>
    <row r="23" ht="21" customHeight="1" spans="1:17">
      <c r="A23" s="92" t="s">
        <v>218</v>
      </c>
      <c r="B23" s="72" t="s">
        <v>446</v>
      </c>
      <c r="C23" s="72" t="s">
        <v>447</v>
      </c>
      <c r="D23" s="93" t="s">
        <v>435</v>
      </c>
      <c r="E23" s="94">
        <v>1</v>
      </c>
      <c r="F23" s="22"/>
      <c r="G23" s="22">
        <v>980000</v>
      </c>
      <c r="H23" s="22"/>
      <c r="I23" s="22"/>
      <c r="J23" s="22"/>
      <c r="K23" s="22"/>
      <c r="L23" s="22">
        <v>980000</v>
      </c>
      <c r="M23" s="22">
        <v>980000</v>
      </c>
      <c r="N23" s="22"/>
      <c r="O23" s="22"/>
      <c r="P23" s="22"/>
      <c r="Q23" s="22"/>
    </row>
    <row r="24" ht="21" customHeight="1" spans="1:17">
      <c r="A24" s="92" t="s">
        <v>218</v>
      </c>
      <c r="B24" s="72" t="s">
        <v>448</v>
      </c>
      <c r="C24" s="72" t="s">
        <v>449</v>
      </c>
      <c r="D24" s="93" t="s">
        <v>435</v>
      </c>
      <c r="E24" s="94">
        <v>1</v>
      </c>
      <c r="F24" s="22"/>
      <c r="G24" s="22">
        <v>12000000</v>
      </c>
      <c r="H24" s="22"/>
      <c r="I24" s="22"/>
      <c r="J24" s="22"/>
      <c r="K24" s="22"/>
      <c r="L24" s="22">
        <v>12000000</v>
      </c>
      <c r="M24" s="22">
        <v>12000000</v>
      </c>
      <c r="N24" s="22"/>
      <c r="O24" s="22"/>
      <c r="P24" s="22"/>
      <c r="Q24" s="22"/>
    </row>
    <row r="25" ht="21" customHeight="1" spans="1:17">
      <c r="A25" s="92" t="s">
        <v>218</v>
      </c>
      <c r="B25" s="72" t="s">
        <v>450</v>
      </c>
      <c r="C25" s="72" t="s">
        <v>449</v>
      </c>
      <c r="D25" s="93" t="s">
        <v>435</v>
      </c>
      <c r="E25" s="94">
        <v>1</v>
      </c>
      <c r="F25" s="22">
        <v>2800000</v>
      </c>
      <c r="G25" s="22">
        <v>2800000</v>
      </c>
      <c r="H25" s="22"/>
      <c r="I25" s="22"/>
      <c r="J25" s="22"/>
      <c r="K25" s="22"/>
      <c r="L25" s="22">
        <v>2800000</v>
      </c>
      <c r="M25" s="22">
        <v>2800000</v>
      </c>
      <c r="N25" s="22"/>
      <c r="O25" s="22"/>
      <c r="P25" s="22"/>
      <c r="Q25" s="22"/>
    </row>
    <row r="26" ht="21" customHeight="1" spans="1:17">
      <c r="A26" s="92" t="s">
        <v>218</v>
      </c>
      <c r="B26" s="72" t="s">
        <v>451</v>
      </c>
      <c r="C26" s="72" t="s">
        <v>449</v>
      </c>
      <c r="D26" s="93" t="s">
        <v>435</v>
      </c>
      <c r="E26" s="94">
        <v>1</v>
      </c>
      <c r="F26" s="22"/>
      <c r="G26" s="22">
        <v>423100</v>
      </c>
      <c r="H26" s="22"/>
      <c r="I26" s="22"/>
      <c r="J26" s="22"/>
      <c r="K26" s="22"/>
      <c r="L26" s="22">
        <v>423100</v>
      </c>
      <c r="M26" s="22">
        <v>423100</v>
      </c>
      <c r="N26" s="22"/>
      <c r="O26" s="22"/>
      <c r="P26" s="22"/>
      <c r="Q26" s="22"/>
    </row>
    <row r="27" ht="21" customHeight="1" spans="1:17">
      <c r="A27" s="92" t="s">
        <v>218</v>
      </c>
      <c r="B27" s="72" t="s">
        <v>452</v>
      </c>
      <c r="C27" s="72" t="s">
        <v>449</v>
      </c>
      <c r="D27" s="93" t="s">
        <v>435</v>
      </c>
      <c r="E27" s="94">
        <v>1</v>
      </c>
      <c r="F27" s="22"/>
      <c r="G27" s="22">
        <v>13693808.88</v>
      </c>
      <c r="H27" s="22"/>
      <c r="I27" s="22"/>
      <c r="J27" s="22"/>
      <c r="K27" s="22"/>
      <c r="L27" s="22">
        <v>13693808.88</v>
      </c>
      <c r="M27" s="22">
        <v>13693808.88</v>
      </c>
      <c r="N27" s="22"/>
      <c r="O27" s="22"/>
      <c r="P27" s="22"/>
      <c r="Q27" s="22"/>
    </row>
    <row r="28" ht="21" customHeight="1" spans="1:17">
      <c r="A28" s="92" t="s">
        <v>218</v>
      </c>
      <c r="B28" s="72" t="s">
        <v>453</v>
      </c>
      <c r="C28" s="72" t="s">
        <v>449</v>
      </c>
      <c r="D28" s="93" t="s">
        <v>435</v>
      </c>
      <c r="E28" s="94">
        <v>1</v>
      </c>
      <c r="F28" s="22"/>
      <c r="G28" s="22">
        <v>960000</v>
      </c>
      <c r="H28" s="22"/>
      <c r="I28" s="22"/>
      <c r="J28" s="22"/>
      <c r="K28" s="22"/>
      <c r="L28" s="22">
        <v>960000</v>
      </c>
      <c r="M28" s="22">
        <v>960000</v>
      </c>
      <c r="N28" s="22"/>
      <c r="O28" s="22"/>
      <c r="P28" s="22"/>
      <c r="Q28" s="22"/>
    </row>
    <row r="29" ht="21" customHeight="1" spans="1:17">
      <c r="A29" s="92" t="s">
        <v>218</v>
      </c>
      <c r="B29" s="72" t="s">
        <v>454</v>
      </c>
      <c r="C29" s="72" t="s">
        <v>449</v>
      </c>
      <c r="D29" s="93" t="s">
        <v>435</v>
      </c>
      <c r="E29" s="94">
        <v>1</v>
      </c>
      <c r="F29" s="22"/>
      <c r="G29" s="22">
        <v>7000000</v>
      </c>
      <c r="H29" s="22"/>
      <c r="I29" s="22"/>
      <c r="J29" s="22"/>
      <c r="K29" s="22"/>
      <c r="L29" s="22">
        <v>7000000</v>
      </c>
      <c r="M29" s="22">
        <v>7000000</v>
      </c>
      <c r="N29" s="22"/>
      <c r="O29" s="22"/>
      <c r="P29" s="22"/>
      <c r="Q29" s="22"/>
    </row>
    <row r="30" ht="21" customHeight="1" spans="1:17">
      <c r="A30" s="92" t="s">
        <v>218</v>
      </c>
      <c r="B30" s="72" t="s">
        <v>455</v>
      </c>
      <c r="C30" s="72" t="s">
        <v>456</v>
      </c>
      <c r="D30" s="93" t="s">
        <v>443</v>
      </c>
      <c r="E30" s="94">
        <v>1</v>
      </c>
      <c r="F30" s="22"/>
      <c r="G30" s="22">
        <v>850000</v>
      </c>
      <c r="H30" s="22"/>
      <c r="I30" s="22"/>
      <c r="J30" s="22"/>
      <c r="K30" s="22"/>
      <c r="L30" s="22">
        <v>850000</v>
      </c>
      <c r="M30" s="22">
        <v>850000</v>
      </c>
      <c r="N30" s="22"/>
      <c r="O30" s="22"/>
      <c r="P30" s="22"/>
      <c r="Q30" s="22"/>
    </row>
    <row r="31" ht="21" customHeight="1" spans="1:17">
      <c r="A31" s="92" t="s">
        <v>218</v>
      </c>
      <c r="B31" s="72" t="s">
        <v>457</v>
      </c>
      <c r="C31" s="72" t="s">
        <v>458</v>
      </c>
      <c r="D31" s="93" t="s">
        <v>435</v>
      </c>
      <c r="E31" s="94">
        <v>1</v>
      </c>
      <c r="F31" s="22"/>
      <c r="G31" s="22">
        <v>77000000</v>
      </c>
      <c r="H31" s="22"/>
      <c r="I31" s="22"/>
      <c r="J31" s="22"/>
      <c r="K31" s="22"/>
      <c r="L31" s="22">
        <v>77000000</v>
      </c>
      <c r="M31" s="22">
        <v>77000000</v>
      </c>
      <c r="N31" s="22"/>
      <c r="O31" s="22"/>
      <c r="P31" s="22"/>
      <c r="Q31" s="22"/>
    </row>
    <row r="32" ht="21" customHeight="1" spans="1:17">
      <c r="A32" s="92" t="s">
        <v>218</v>
      </c>
      <c r="B32" s="72" t="s">
        <v>459</v>
      </c>
      <c r="C32" s="72" t="s">
        <v>460</v>
      </c>
      <c r="D32" s="93" t="s">
        <v>461</v>
      </c>
      <c r="E32" s="94">
        <v>1</v>
      </c>
      <c r="F32" s="22">
        <v>10810000</v>
      </c>
      <c r="G32" s="22">
        <v>10810000</v>
      </c>
      <c r="H32" s="22"/>
      <c r="I32" s="22"/>
      <c r="J32" s="22"/>
      <c r="K32" s="22"/>
      <c r="L32" s="22">
        <v>10810000</v>
      </c>
      <c r="M32" s="22"/>
      <c r="N32" s="22"/>
      <c r="O32" s="22"/>
      <c r="P32" s="22"/>
      <c r="Q32" s="22">
        <v>10810000</v>
      </c>
    </row>
    <row r="33" ht="21" customHeight="1" spans="1:17">
      <c r="A33" s="92" t="s">
        <v>218</v>
      </c>
      <c r="B33" s="72" t="s">
        <v>462</v>
      </c>
      <c r="C33" s="72" t="s">
        <v>460</v>
      </c>
      <c r="D33" s="93" t="s">
        <v>461</v>
      </c>
      <c r="E33" s="94">
        <v>1</v>
      </c>
      <c r="F33" s="22">
        <v>28400000</v>
      </c>
      <c r="G33" s="22">
        <v>28400000</v>
      </c>
      <c r="H33" s="22"/>
      <c r="I33" s="22"/>
      <c r="J33" s="22"/>
      <c r="K33" s="22"/>
      <c r="L33" s="22">
        <v>28400000</v>
      </c>
      <c r="M33" s="22"/>
      <c r="N33" s="22"/>
      <c r="O33" s="22"/>
      <c r="P33" s="22"/>
      <c r="Q33" s="22">
        <v>28400000</v>
      </c>
    </row>
    <row r="34" ht="21" customHeight="1" spans="1:17">
      <c r="A34" s="92" t="s">
        <v>218</v>
      </c>
      <c r="B34" s="72" t="s">
        <v>463</v>
      </c>
      <c r="C34" s="72" t="s">
        <v>460</v>
      </c>
      <c r="D34" s="93" t="s">
        <v>461</v>
      </c>
      <c r="E34" s="94">
        <v>1</v>
      </c>
      <c r="F34" s="22">
        <v>11995600</v>
      </c>
      <c r="G34" s="22">
        <v>11995600</v>
      </c>
      <c r="H34" s="22"/>
      <c r="I34" s="22"/>
      <c r="J34" s="22"/>
      <c r="K34" s="22"/>
      <c r="L34" s="22">
        <v>11995600</v>
      </c>
      <c r="M34" s="22"/>
      <c r="N34" s="22"/>
      <c r="O34" s="22"/>
      <c r="P34" s="22"/>
      <c r="Q34" s="22">
        <v>11995600</v>
      </c>
    </row>
    <row r="35" ht="21" customHeight="1" spans="1:17">
      <c r="A35" s="92" t="s">
        <v>218</v>
      </c>
      <c r="B35" s="72" t="s">
        <v>464</v>
      </c>
      <c r="C35" s="72" t="s">
        <v>460</v>
      </c>
      <c r="D35" s="93" t="s">
        <v>465</v>
      </c>
      <c r="E35" s="94">
        <v>1</v>
      </c>
      <c r="F35" s="22"/>
      <c r="G35" s="22">
        <v>6985500</v>
      </c>
      <c r="H35" s="22"/>
      <c r="I35" s="22"/>
      <c r="J35" s="22"/>
      <c r="K35" s="22"/>
      <c r="L35" s="22">
        <v>6985500</v>
      </c>
      <c r="M35" s="22"/>
      <c r="N35" s="22"/>
      <c r="O35" s="22"/>
      <c r="P35" s="22"/>
      <c r="Q35" s="22">
        <v>6985500</v>
      </c>
    </row>
    <row r="36" ht="21" customHeight="1" spans="1:17">
      <c r="A36" s="92" t="s">
        <v>218</v>
      </c>
      <c r="B36" s="72" t="s">
        <v>466</v>
      </c>
      <c r="C36" s="72" t="s">
        <v>467</v>
      </c>
      <c r="D36" s="93" t="s">
        <v>435</v>
      </c>
      <c r="E36" s="94">
        <v>1</v>
      </c>
      <c r="F36" s="22"/>
      <c r="G36" s="22">
        <v>2300000</v>
      </c>
      <c r="H36" s="22"/>
      <c r="I36" s="22"/>
      <c r="J36" s="22"/>
      <c r="K36" s="22"/>
      <c r="L36" s="22">
        <v>2300000</v>
      </c>
      <c r="M36" s="22">
        <v>2300000</v>
      </c>
      <c r="N36" s="22"/>
      <c r="O36" s="22"/>
      <c r="P36" s="22"/>
      <c r="Q36" s="22"/>
    </row>
    <row r="37" ht="21" customHeight="1" spans="1:17">
      <c r="A37" s="92" t="s">
        <v>218</v>
      </c>
      <c r="B37" s="72" t="s">
        <v>468</v>
      </c>
      <c r="C37" s="72" t="s">
        <v>467</v>
      </c>
      <c r="D37" s="93" t="s">
        <v>469</v>
      </c>
      <c r="E37" s="94">
        <v>1</v>
      </c>
      <c r="F37" s="22"/>
      <c r="G37" s="22">
        <v>9000000</v>
      </c>
      <c r="H37" s="22"/>
      <c r="I37" s="22"/>
      <c r="J37" s="22"/>
      <c r="K37" s="22"/>
      <c r="L37" s="22">
        <v>9000000</v>
      </c>
      <c r="M37" s="22">
        <v>9000000</v>
      </c>
      <c r="N37" s="22"/>
      <c r="O37" s="22"/>
      <c r="P37" s="22"/>
      <c r="Q37" s="22"/>
    </row>
    <row r="38" ht="21" customHeight="1" spans="1:17">
      <c r="A38" s="92" t="s">
        <v>218</v>
      </c>
      <c r="B38" s="72" t="s">
        <v>470</v>
      </c>
      <c r="C38" s="72" t="s">
        <v>471</v>
      </c>
      <c r="D38" s="93" t="s">
        <v>443</v>
      </c>
      <c r="E38" s="94">
        <v>1</v>
      </c>
      <c r="F38" s="22"/>
      <c r="G38" s="22">
        <v>1250000</v>
      </c>
      <c r="H38" s="22"/>
      <c r="I38" s="22"/>
      <c r="J38" s="22"/>
      <c r="K38" s="22"/>
      <c r="L38" s="22">
        <v>1250000</v>
      </c>
      <c r="M38" s="22">
        <v>1250000</v>
      </c>
      <c r="N38" s="22"/>
      <c r="O38" s="22"/>
      <c r="P38" s="22"/>
      <c r="Q38" s="22"/>
    </row>
    <row r="39" ht="21" customHeight="1" spans="1:17">
      <c r="A39" s="92" t="s">
        <v>218</v>
      </c>
      <c r="B39" s="72" t="s">
        <v>472</v>
      </c>
      <c r="C39" s="72" t="s">
        <v>471</v>
      </c>
      <c r="D39" s="93" t="s">
        <v>443</v>
      </c>
      <c r="E39" s="94">
        <v>1</v>
      </c>
      <c r="F39" s="22"/>
      <c r="G39" s="22">
        <v>3900000</v>
      </c>
      <c r="H39" s="22"/>
      <c r="I39" s="22"/>
      <c r="J39" s="22"/>
      <c r="K39" s="22"/>
      <c r="L39" s="22">
        <v>3900000</v>
      </c>
      <c r="M39" s="22">
        <v>3900000</v>
      </c>
      <c r="N39" s="22"/>
      <c r="O39" s="22"/>
      <c r="P39" s="22"/>
      <c r="Q39" s="22"/>
    </row>
    <row r="40" ht="21" customHeight="1" spans="1:17">
      <c r="A40" s="92" t="s">
        <v>218</v>
      </c>
      <c r="B40" s="72" t="s">
        <v>473</v>
      </c>
      <c r="C40" s="72" t="s">
        <v>474</v>
      </c>
      <c r="D40" s="93" t="s">
        <v>443</v>
      </c>
      <c r="E40" s="94">
        <v>1</v>
      </c>
      <c r="F40" s="22"/>
      <c r="G40" s="22">
        <v>1740000</v>
      </c>
      <c r="H40" s="22"/>
      <c r="I40" s="22"/>
      <c r="J40" s="22"/>
      <c r="K40" s="22"/>
      <c r="L40" s="22">
        <v>1740000</v>
      </c>
      <c r="M40" s="22">
        <v>1740000</v>
      </c>
      <c r="N40" s="22"/>
      <c r="O40" s="22"/>
      <c r="P40" s="22"/>
      <c r="Q40" s="22"/>
    </row>
    <row r="41" ht="21" customHeight="1" spans="1:17">
      <c r="A41" s="92" t="s">
        <v>218</v>
      </c>
      <c r="B41" s="72" t="s">
        <v>475</v>
      </c>
      <c r="C41" s="72" t="s">
        <v>476</v>
      </c>
      <c r="D41" s="93" t="s">
        <v>435</v>
      </c>
      <c r="E41" s="94">
        <v>1</v>
      </c>
      <c r="F41" s="22"/>
      <c r="G41" s="22">
        <v>8618400</v>
      </c>
      <c r="H41" s="22"/>
      <c r="I41" s="22"/>
      <c r="J41" s="22"/>
      <c r="K41" s="22"/>
      <c r="L41" s="22">
        <v>8618400</v>
      </c>
      <c r="M41" s="22">
        <v>8618400</v>
      </c>
      <c r="N41" s="22"/>
      <c r="O41" s="22"/>
      <c r="P41" s="22"/>
      <c r="Q41" s="22"/>
    </row>
    <row r="42" ht="21" customHeight="1" spans="1:17">
      <c r="A42" s="92" t="s">
        <v>218</v>
      </c>
      <c r="B42" s="72" t="s">
        <v>477</v>
      </c>
      <c r="C42" s="72" t="s">
        <v>476</v>
      </c>
      <c r="D42" s="93" t="s">
        <v>435</v>
      </c>
      <c r="E42" s="94">
        <v>1</v>
      </c>
      <c r="F42" s="22"/>
      <c r="G42" s="22">
        <v>4800000</v>
      </c>
      <c r="H42" s="22"/>
      <c r="I42" s="22"/>
      <c r="J42" s="22"/>
      <c r="K42" s="22"/>
      <c r="L42" s="22">
        <v>4800000</v>
      </c>
      <c r="M42" s="22">
        <v>4800000</v>
      </c>
      <c r="N42" s="22"/>
      <c r="O42" s="22"/>
      <c r="P42" s="22"/>
      <c r="Q42" s="22"/>
    </row>
    <row r="43" ht="21" customHeight="1" spans="1:17">
      <c r="A43" s="92" t="s">
        <v>218</v>
      </c>
      <c r="B43" s="72" t="s">
        <v>478</v>
      </c>
      <c r="C43" s="72" t="s">
        <v>476</v>
      </c>
      <c r="D43" s="93" t="s">
        <v>435</v>
      </c>
      <c r="E43" s="94">
        <v>1</v>
      </c>
      <c r="F43" s="22"/>
      <c r="G43" s="22">
        <v>782000</v>
      </c>
      <c r="H43" s="22"/>
      <c r="I43" s="22"/>
      <c r="J43" s="22"/>
      <c r="K43" s="22"/>
      <c r="L43" s="22">
        <v>782000</v>
      </c>
      <c r="M43" s="22"/>
      <c r="N43" s="22"/>
      <c r="O43" s="22"/>
      <c r="P43" s="22"/>
      <c r="Q43" s="22">
        <v>782000</v>
      </c>
    </row>
    <row r="44" ht="21" customHeight="1" spans="1:17">
      <c r="A44" s="92" t="s">
        <v>218</v>
      </c>
      <c r="B44" s="72" t="s">
        <v>479</v>
      </c>
      <c r="C44" s="72" t="s">
        <v>476</v>
      </c>
      <c r="D44" s="93" t="s">
        <v>435</v>
      </c>
      <c r="E44" s="94">
        <v>1</v>
      </c>
      <c r="F44" s="22"/>
      <c r="G44" s="22">
        <v>870000</v>
      </c>
      <c r="H44" s="22"/>
      <c r="I44" s="22"/>
      <c r="J44" s="22"/>
      <c r="K44" s="22"/>
      <c r="L44" s="22">
        <v>870000</v>
      </c>
      <c r="M44" s="22">
        <v>870000</v>
      </c>
      <c r="N44" s="22"/>
      <c r="O44" s="22"/>
      <c r="P44" s="22"/>
      <c r="Q44" s="22"/>
    </row>
    <row r="45" ht="21" customHeight="1" spans="1:17">
      <c r="A45" s="92" t="s">
        <v>218</v>
      </c>
      <c r="B45" s="72" t="s">
        <v>480</v>
      </c>
      <c r="C45" s="72" t="s">
        <v>476</v>
      </c>
      <c r="D45" s="93" t="s">
        <v>435</v>
      </c>
      <c r="E45" s="94">
        <v>1</v>
      </c>
      <c r="F45" s="22"/>
      <c r="G45" s="22">
        <v>480000</v>
      </c>
      <c r="H45" s="22"/>
      <c r="I45" s="22"/>
      <c r="J45" s="22"/>
      <c r="K45" s="22"/>
      <c r="L45" s="22">
        <v>480000</v>
      </c>
      <c r="M45" s="22">
        <v>480000</v>
      </c>
      <c r="N45" s="22"/>
      <c r="O45" s="22"/>
      <c r="P45" s="22"/>
      <c r="Q45" s="22"/>
    </row>
    <row r="46" ht="21" customHeight="1" spans="1:17">
      <c r="A46" s="92" t="s">
        <v>218</v>
      </c>
      <c r="B46" s="72" t="s">
        <v>481</v>
      </c>
      <c r="C46" s="72" t="s">
        <v>476</v>
      </c>
      <c r="D46" s="93" t="s">
        <v>435</v>
      </c>
      <c r="E46" s="94">
        <v>1</v>
      </c>
      <c r="F46" s="22"/>
      <c r="G46" s="22">
        <v>855000</v>
      </c>
      <c r="H46" s="22"/>
      <c r="I46" s="22"/>
      <c r="J46" s="22"/>
      <c r="K46" s="22"/>
      <c r="L46" s="22">
        <v>855000</v>
      </c>
      <c r="M46" s="22">
        <v>855000</v>
      </c>
      <c r="N46" s="22"/>
      <c r="O46" s="22"/>
      <c r="P46" s="22"/>
      <c r="Q46" s="22"/>
    </row>
    <row r="47" ht="21" customHeight="1" spans="1:17">
      <c r="A47" s="74" t="s">
        <v>123</v>
      </c>
      <c r="B47" s="75"/>
      <c r="C47" s="75"/>
      <c r="D47" s="75"/>
      <c r="E47" s="91"/>
      <c r="F47" s="22">
        <v>60005600</v>
      </c>
      <c r="G47" s="22">
        <v>389200928.88</v>
      </c>
      <c r="H47" s="22"/>
      <c r="I47" s="22"/>
      <c r="J47" s="22"/>
      <c r="K47" s="22"/>
      <c r="L47" s="22">
        <v>389200928.88</v>
      </c>
      <c r="M47" s="22">
        <v>330227828.88</v>
      </c>
      <c r="N47" s="22"/>
      <c r="O47" s="22"/>
      <c r="P47" s="22"/>
      <c r="Q47" s="22">
        <v>58973100</v>
      </c>
    </row>
  </sheetData>
  <mergeCells count="16">
    <mergeCell ref="A2:Q2"/>
    <mergeCell ref="A3:F3"/>
    <mergeCell ref="G4:Q4"/>
    <mergeCell ref="L5:Q5"/>
    <mergeCell ref="A47:E4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selection activeCell="C23" sqref="C23"/>
    </sheetView>
  </sheetViews>
  <sheetFormatPr defaultColWidth="9.14166666666667" defaultRowHeight="14.25" customHeight="1"/>
  <cols>
    <col min="1" max="1" width="44.1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7"/>
      <c r="B1" s="57"/>
      <c r="C1" s="57"/>
      <c r="D1" s="57"/>
      <c r="E1" s="57"/>
      <c r="F1" s="57"/>
      <c r="G1" s="57"/>
      <c r="H1" s="61"/>
      <c r="I1" s="57"/>
      <c r="J1" s="57"/>
      <c r="K1" s="57"/>
      <c r="L1" s="51"/>
      <c r="M1" s="77"/>
      <c r="N1" s="78" t="s">
        <v>482</v>
      </c>
    </row>
    <row r="2" ht="27.75" customHeight="1" spans="1:14">
      <c r="A2" s="53" t="s">
        <v>483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43"/>
      <c r="M2" s="63"/>
      <c r="N2" s="62"/>
    </row>
    <row r="3" ht="18.75" customHeight="1" spans="1:14">
      <c r="A3" s="54" t="str">
        <f>"单位名称："&amp;"昆明医科大学第一附属医院"</f>
        <v>单位名称：昆明医科大学第一附属医院</v>
      </c>
      <c r="B3" s="55"/>
      <c r="C3" s="55"/>
      <c r="D3" s="55"/>
      <c r="E3" s="55"/>
      <c r="F3" s="55"/>
      <c r="G3" s="55"/>
      <c r="H3" s="61"/>
      <c r="I3" s="57"/>
      <c r="J3" s="57"/>
      <c r="K3" s="57"/>
      <c r="L3" s="60"/>
      <c r="M3" s="79"/>
      <c r="N3" s="80" t="s">
        <v>148</v>
      </c>
    </row>
    <row r="4" ht="15.75" customHeight="1" spans="1:14">
      <c r="A4" s="9" t="s">
        <v>411</v>
      </c>
      <c r="B4" s="64" t="s">
        <v>484</v>
      </c>
      <c r="C4" s="64" t="s">
        <v>485</v>
      </c>
      <c r="D4" s="65" t="s">
        <v>165</v>
      </c>
      <c r="E4" s="65"/>
      <c r="F4" s="65"/>
      <c r="G4" s="65"/>
      <c r="H4" s="66"/>
      <c r="I4" s="65"/>
      <c r="J4" s="65"/>
      <c r="K4" s="65"/>
      <c r="L4" s="81"/>
      <c r="M4" s="66"/>
      <c r="N4" s="82"/>
    </row>
    <row r="5" ht="17.25" customHeight="1" spans="1:14">
      <c r="A5" s="14"/>
      <c r="B5" s="67"/>
      <c r="C5" s="67"/>
      <c r="D5" s="67" t="s">
        <v>31</v>
      </c>
      <c r="E5" s="67" t="s">
        <v>34</v>
      </c>
      <c r="F5" s="67" t="s">
        <v>417</v>
      </c>
      <c r="G5" s="67" t="s">
        <v>418</v>
      </c>
      <c r="H5" s="68" t="s">
        <v>419</v>
      </c>
      <c r="I5" s="83" t="s">
        <v>420</v>
      </c>
      <c r="J5" s="83"/>
      <c r="K5" s="83"/>
      <c r="L5" s="84"/>
      <c r="M5" s="85"/>
      <c r="N5" s="69"/>
    </row>
    <row r="6" ht="54" customHeight="1" spans="1:14">
      <c r="A6" s="17"/>
      <c r="B6" s="69"/>
      <c r="C6" s="69"/>
      <c r="D6" s="69"/>
      <c r="E6" s="69"/>
      <c r="F6" s="69"/>
      <c r="G6" s="69"/>
      <c r="H6" s="70"/>
      <c r="I6" s="69" t="s">
        <v>33</v>
      </c>
      <c r="J6" s="69" t="s">
        <v>44</v>
      </c>
      <c r="K6" s="69" t="s">
        <v>172</v>
      </c>
      <c r="L6" s="86" t="s">
        <v>40</v>
      </c>
      <c r="M6" s="70" t="s">
        <v>41</v>
      </c>
      <c r="N6" s="69" t="s">
        <v>42</v>
      </c>
    </row>
    <row r="7" ht="15" customHeight="1" spans="1:14">
      <c r="A7" s="17">
        <v>1</v>
      </c>
      <c r="B7" s="69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</row>
    <row r="8" ht="21" customHeight="1" spans="1:14">
      <c r="A8" s="71"/>
      <c r="B8" s="72"/>
      <c r="C8" s="72"/>
      <c r="D8" s="73"/>
      <c r="E8" s="73"/>
      <c r="F8" s="73"/>
      <c r="G8" s="73"/>
      <c r="H8" s="73"/>
      <c r="I8" s="73"/>
      <c r="J8" s="73"/>
      <c r="K8" s="73"/>
      <c r="L8" s="87"/>
      <c r="M8" s="73"/>
      <c r="N8" s="73"/>
    </row>
    <row r="9" ht="21" customHeight="1" spans="1:14">
      <c r="A9" s="71"/>
      <c r="B9" s="72"/>
      <c r="C9" s="72"/>
      <c r="D9" s="73"/>
      <c r="E9" s="73"/>
      <c r="F9" s="73"/>
      <c r="G9" s="73"/>
      <c r="H9" s="73"/>
      <c r="I9" s="73"/>
      <c r="J9" s="73"/>
      <c r="K9" s="73"/>
      <c r="L9" s="87"/>
      <c r="M9" s="73"/>
      <c r="N9" s="73"/>
    </row>
    <row r="10" ht="21" customHeight="1" spans="1:14">
      <c r="A10" s="74" t="s">
        <v>123</v>
      </c>
      <c r="B10" s="75"/>
      <c r="C10" s="76"/>
      <c r="D10" s="73"/>
      <c r="E10" s="73"/>
      <c r="F10" s="73"/>
      <c r="G10" s="73"/>
      <c r="H10" s="73"/>
      <c r="I10" s="73"/>
      <c r="J10" s="73"/>
      <c r="K10" s="73"/>
      <c r="L10" s="87"/>
      <c r="M10" s="73"/>
      <c r="N10" s="73"/>
    </row>
    <row r="12" customHeight="1" spans="1:1">
      <c r="A12" t="s">
        <v>486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50.375" customWidth="1"/>
    <col min="2" max="15" width="17.175" customWidth="1"/>
    <col min="16" max="23" width="17.0333333333333" customWidth="1"/>
  </cols>
  <sheetData>
    <row r="1" ht="13.5" customHeight="1" spans="4:23">
      <c r="D1" s="52"/>
      <c r="W1" s="51" t="s">
        <v>487</v>
      </c>
    </row>
    <row r="2" ht="27.75" customHeight="1" spans="1:23">
      <c r="A2" s="53" t="s">
        <v>488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4" t="str">
        <f>"单位名称："&amp;"昆明医科大学第一附属医院"</f>
        <v>单位名称：昆明医科大学第一附属医院</v>
      </c>
      <c r="B3" s="55"/>
      <c r="C3" s="55"/>
      <c r="D3" s="56"/>
      <c r="E3" s="57"/>
      <c r="F3" s="57"/>
      <c r="G3" s="57"/>
      <c r="H3" s="57"/>
      <c r="I3" s="57"/>
      <c r="W3" s="60" t="s">
        <v>148</v>
      </c>
    </row>
    <row r="4" ht="19.5" customHeight="1" spans="1:23">
      <c r="A4" s="15" t="s">
        <v>489</v>
      </c>
      <c r="B4" s="10" t="s">
        <v>165</v>
      </c>
      <c r="C4" s="11"/>
      <c r="D4" s="11"/>
      <c r="E4" s="10" t="s">
        <v>490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31</v>
      </c>
      <c r="C5" s="9" t="s">
        <v>34</v>
      </c>
      <c r="D5" s="58" t="s">
        <v>491</v>
      </c>
      <c r="E5" s="59" t="s">
        <v>492</v>
      </c>
      <c r="F5" s="59" t="s">
        <v>493</v>
      </c>
      <c r="G5" s="59" t="s">
        <v>494</v>
      </c>
      <c r="H5" s="59" t="s">
        <v>495</v>
      </c>
      <c r="I5" s="59" t="s">
        <v>496</v>
      </c>
      <c r="J5" s="59" t="s">
        <v>497</v>
      </c>
      <c r="K5" s="59" t="s">
        <v>498</v>
      </c>
      <c r="L5" s="59" t="s">
        <v>499</v>
      </c>
      <c r="M5" s="59" t="s">
        <v>500</v>
      </c>
      <c r="N5" s="59" t="s">
        <v>501</v>
      </c>
      <c r="O5" s="59" t="s">
        <v>502</v>
      </c>
      <c r="P5" s="59" t="s">
        <v>503</v>
      </c>
      <c r="Q5" s="59" t="s">
        <v>504</v>
      </c>
      <c r="R5" s="59" t="s">
        <v>505</v>
      </c>
      <c r="S5" s="59" t="s">
        <v>506</v>
      </c>
      <c r="T5" s="59" t="s">
        <v>507</v>
      </c>
      <c r="U5" s="59" t="s">
        <v>508</v>
      </c>
      <c r="V5" s="59" t="s">
        <v>509</v>
      </c>
      <c r="W5" s="59" t="s">
        <v>510</v>
      </c>
    </row>
    <row r="6" ht="19.5" customHeight="1" spans="1:23">
      <c r="A6" s="59">
        <v>1</v>
      </c>
      <c r="B6" s="59">
        <v>2</v>
      </c>
      <c r="C6" s="59">
        <v>3</v>
      </c>
      <c r="D6" s="10">
        <v>4</v>
      </c>
      <c r="E6" s="59">
        <v>5</v>
      </c>
      <c r="F6" s="59">
        <v>6</v>
      </c>
      <c r="G6" s="59">
        <v>7</v>
      </c>
      <c r="H6" s="10">
        <v>8</v>
      </c>
      <c r="I6" s="59">
        <v>9</v>
      </c>
      <c r="J6" s="59">
        <v>10</v>
      </c>
      <c r="K6" s="59">
        <v>11</v>
      </c>
      <c r="L6" s="10">
        <v>12</v>
      </c>
      <c r="M6" s="59">
        <v>13</v>
      </c>
      <c r="N6" s="59">
        <v>14</v>
      </c>
      <c r="O6" s="59">
        <v>15</v>
      </c>
      <c r="P6" s="10">
        <v>16</v>
      </c>
      <c r="Q6" s="59">
        <v>17</v>
      </c>
      <c r="R6" s="59">
        <v>18</v>
      </c>
      <c r="S6" s="59">
        <v>19</v>
      </c>
      <c r="T6" s="10">
        <v>20</v>
      </c>
      <c r="U6" s="10">
        <v>21</v>
      </c>
      <c r="V6" s="10">
        <v>22</v>
      </c>
      <c r="W6" s="59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10" customHeight="1" spans="1:1">
      <c r="A10" t="s">
        <v>511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9" sqref="A9"/>
    </sheetView>
  </sheetViews>
  <sheetFormatPr defaultColWidth="9.14166666666667" defaultRowHeight="12" customHeight="1"/>
  <cols>
    <col min="1" max="1" width="46.2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1" t="s">
        <v>512</v>
      </c>
    </row>
    <row r="2" ht="28.5" customHeight="1" spans="1:10">
      <c r="A2" s="42" t="s">
        <v>513</v>
      </c>
      <c r="B2" s="26"/>
      <c r="C2" s="26"/>
      <c r="D2" s="26"/>
      <c r="E2" s="26"/>
      <c r="F2" s="43"/>
      <c r="G2" s="26"/>
      <c r="H2" s="43"/>
      <c r="I2" s="43"/>
      <c r="J2" s="26"/>
    </row>
    <row r="3" ht="17.25" customHeight="1" spans="1:1">
      <c r="A3" s="4" t="str">
        <f>"单位名称："&amp;"昆明医科大学第一附属医院"</f>
        <v>单位名称：昆明医科大学第一附属医院</v>
      </c>
    </row>
    <row r="4" ht="44.25" customHeight="1" spans="1:10">
      <c r="A4" s="44" t="s">
        <v>331</v>
      </c>
      <c r="B4" s="44" t="s">
        <v>332</v>
      </c>
      <c r="C4" s="44" t="s">
        <v>333</v>
      </c>
      <c r="D4" s="44" t="s">
        <v>334</v>
      </c>
      <c r="E4" s="44" t="s">
        <v>335</v>
      </c>
      <c r="F4" s="45" t="s">
        <v>336</v>
      </c>
      <c r="G4" s="44" t="s">
        <v>337</v>
      </c>
      <c r="H4" s="45" t="s">
        <v>338</v>
      </c>
      <c r="I4" s="45" t="s">
        <v>339</v>
      </c>
      <c r="J4" s="44" t="s">
        <v>340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42" customHeight="1" spans="1:10">
      <c r="A6" s="46"/>
      <c r="B6" s="47"/>
      <c r="C6" s="47"/>
      <c r="D6" s="47"/>
      <c r="E6" s="48"/>
      <c r="F6" s="49"/>
      <c r="G6" s="48"/>
      <c r="H6" s="49"/>
      <c r="I6" s="49"/>
      <c r="J6" s="48"/>
    </row>
    <row r="7" ht="42" customHeight="1" spans="1:10">
      <c r="A7" s="46"/>
      <c r="B7" s="50"/>
      <c r="C7" s="50"/>
      <c r="D7" s="50"/>
      <c r="E7" s="46"/>
      <c r="F7" s="50"/>
      <c r="G7" s="46"/>
      <c r="H7" s="50"/>
      <c r="I7" s="50"/>
      <c r="J7" s="46"/>
    </row>
    <row r="9" customHeight="1" spans="1:1">
      <c r="A9" t="s">
        <v>511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87"/>
  <sheetViews>
    <sheetView showZeros="0" workbookViewId="0">
      <selection activeCell="A1" sqref="A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35" t="s">
        <v>514</v>
      </c>
    </row>
    <row r="2" ht="30.65" customHeight="1" spans="1:8">
      <c r="A2" s="36" t="s">
        <v>515</v>
      </c>
      <c r="B2" s="36"/>
      <c r="C2" s="36"/>
      <c r="D2" s="36"/>
      <c r="E2" s="36"/>
      <c r="F2" s="36"/>
      <c r="G2" s="36"/>
      <c r="H2" s="36"/>
    </row>
    <row r="3" ht="18.75" customHeight="1" spans="1:8">
      <c r="A3" s="34" t="str">
        <f>"单位名称："&amp;"昆明医科大学第一附属医院"</f>
        <v>单位名称：昆明医科大学第一附属医院</v>
      </c>
      <c r="B3" s="34"/>
      <c r="C3" s="34"/>
      <c r="D3" s="34"/>
      <c r="E3" s="34"/>
      <c r="F3" s="34"/>
      <c r="G3" s="34"/>
      <c r="H3" s="34"/>
    </row>
    <row r="4" ht="18.75" customHeight="1" spans="1:8">
      <c r="A4" s="37" t="s">
        <v>158</v>
      </c>
      <c r="B4" s="37" t="s">
        <v>516</v>
      </c>
      <c r="C4" s="37" t="s">
        <v>517</v>
      </c>
      <c r="D4" s="37" t="s">
        <v>518</v>
      </c>
      <c r="E4" s="37" t="s">
        <v>519</v>
      </c>
      <c r="F4" s="37" t="s">
        <v>520</v>
      </c>
      <c r="G4" s="37"/>
      <c r="H4" s="37"/>
    </row>
    <row r="5" ht="18.75" customHeight="1" spans="1:8">
      <c r="A5" s="37"/>
      <c r="B5" s="37"/>
      <c r="C5" s="37"/>
      <c r="D5" s="37"/>
      <c r="E5" s="37"/>
      <c r="F5" s="37" t="s">
        <v>415</v>
      </c>
      <c r="G5" s="37" t="s">
        <v>521</v>
      </c>
      <c r="H5" s="37" t="s">
        <v>522</v>
      </c>
    </row>
    <row r="6" ht="18.75" customHeight="1" spans="1:8">
      <c r="A6" s="38" t="s">
        <v>140</v>
      </c>
      <c r="B6" s="38" t="s">
        <v>141</v>
      </c>
      <c r="C6" s="38" t="s">
        <v>142</v>
      </c>
      <c r="D6" s="38" t="s">
        <v>143</v>
      </c>
      <c r="E6" s="38" t="s">
        <v>144</v>
      </c>
      <c r="F6" s="38" t="s">
        <v>145</v>
      </c>
      <c r="G6" s="38" t="s">
        <v>380</v>
      </c>
      <c r="H6" s="38" t="s">
        <v>523</v>
      </c>
    </row>
    <row r="7" ht="29.9" customHeight="1" spans="1:8">
      <c r="A7" s="39" t="s">
        <v>46</v>
      </c>
      <c r="B7" s="39" t="s">
        <v>524</v>
      </c>
      <c r="C7" s="39" t="s">
        <v>525</v>
      </c>
      <c r="D7" s="39" t="s">
        <v>526</v>
      </c>
      <c r="E7" s="37" t="s">
        <v>527</v>
      </c>
      <c r="F7" s="40">
        <v>55</v>
      </c>
      <c r="G7" s="41">
        <v>9000</v>
      </c>
      <c r="H7" s="41">
        <v>495000</v>
      </c>
    </row>
    <row r="8" ht="29.9" customHeight="1" spans="1:8">
      <c r="A8" s="39" t="s">
        <v>46</v>
      </c>
      <c r="B8" s="39" t="s">
        <v>524</v>
      </c>
      <c r="C8" s="39" t="s">
        <v>528</v>
      </c>
      <c r="D8" s="39" t="s">
        <v>529</v>
      </c>
      <c r="E8" s="37" t="s">
        <v>527</v>
      </c>
      <c r="F8" s="40">
        <v>109</v>
      </c>
      <c r="G8" s="41">
        <v>6000</v>
      </c>
      <c r="H8" s="41">
        <v>654000</v>
      </c>
    </row>
    <row r="9" ht="29.9" customHeight="1" spans="1:8">
      <c r="A9" s="39" t="s">
        <v>46</v>
      </c>
      <c r="B9" s="39" t="s">
        <v>524</v>
      </c>
      <c r="C9" s="39" t="s">
        <v>530</v>
      </c>
      <c r="D9" s="39" t="s">
        <v>531</v>
      </c>
      <c r="E9" s="37" t="s">
        <v>527</v>
      </c>
      <c r="F9" s="40">
        <v>23</v>
      </c>
      <c r="G9" s="41">
        <v>9000</v>
      </c>
      <c r="H9" s="41">
        <v>207000</v>
      </c>
    </row>
    <row r="10" ht="29.9" customHeight="1" spans="1:8">
      <c r="A10" s="39" t="s">
        <v>46</v>
      </c>
      <c r="B10" s="39" t="s">
        <v>524</v>
      </c>
      <c r="C10" s="39" t="s">
        <v>532</v>
      </c>
      <c r="D10" s="39" t="s">
        <v>533</v>
      </c>
      <c r="E10" s="37" t="s">
        <v>527</v>
      </c>
      <c r="F10" s="40">
        <v>140</v>
      </c>
      <c r="G10" s="41">
        <v>5000</v>
      </c>
      <c r="H10" s="41">
        <v>700000</v>
      </c>
    </row>
    <row r="11" ht="29.9" customHeight="1" spans="1:8">
      <c r="A11" s="39" t="s">
        <v>46</v>
      </c>
      <c r="B11" s="39" t="s">
        <v>524</v>
      </c>
      <c r="C11" s="39" t="s">
        <v>534</v>
      </c>
      <c r="D11" s="39" t="s">
        <v>535</v>
      </c>
      <c r="E11" s="37" t="s">
        <v>527</v>
      </c>
      <c r="F11" s="40">
        <v>30</v>
      </c>
      <c r="G11" s="41">
        <v>5000</v>
      </c>
      <c r="H11" s="41">
        <v>150000</v>
      </c>
    </row>
    <row r="12" ht="29.9" customHeight="1" spans="1:8">
      <c r="A12" s="39" t="s">
        <v>46</v>
      </c>
      <c r="B12" s="39" t="s">
        <v>524</v>
      </c>
      <c r="C12" s="39" t="s">
        <v>534</v>
      </c>
      <c r="D12" s="39" t="s">
        <v>536</v>
      </c>
      <c r="E12" s="37" t="s">
        <v>527</v>
      </c>
      <c r="F12" s="40">
        <v>16</v>
      </c>
      <c r="G12" s="41">
        <v>5000</v>
      </c>
      <c r="H12" s="41">
        <v>80000</v>
      </c>
    </row>
    <row r="13" ht="29.9" customHeight="1" spans="1:8">
      <c r="A13" s="39" t="s">
        <v>46</v>
      </c>
      <c r="B13" s="39" t="s">
        <v>524</v>
      </c>
      <c r="C13" s="39" t="s">
        <v>537</v>
      </c>
      <c r="D13" s="39" t="s">
        <v>538</v>
      </c>
      <c r="E13" s="37" t="s">
        <v>527</v>
      </c>
      <c r="F13" s="40">
        <v>10</v>
      </c>
      <c r="G13" s="41">
        <v>5000</v>
      </c>
      <c r="H13" s="41">
        <v>50000</v>
      </c>
    </row>
    <row r="14" ht="29.9" customHeight="1" spans="1:8">
      <c r="A14" s="39" t="s">
        <v>46</v>
      </c>
      <c r="B14" s="39" t="s">
        <v>524</v>
      </c>
      <c r="C14" s="39" t="s">
        <v>539</v>
      </c>
      <c r="D14" s="39" t="s">
        <v>540</v>
      </c>
      <c r="E14" s="37" t="s">
        <v>527</v>
      </c>
      <c r="F14" s="40">
        <v>2</v>
      </c>
      <c r="G14" s="41">
        <v>9000</v>
      </c>
      <c r="H14" s="41">
        <v>18000</v>
      </c>
    </row>
    <row r="15" ht="29.9" customHeight="1" spans="1:8">
      <c r="A15" s="39" t="s">
        <v>46</v>
      </c>
      <c r="B15" s="39" t="s">
        <v>524</v>
      </c>
      <c r="C15" s="39" t="s">
        <v>539</v>
      </c>
      <c r="D15" s="39" t="s">
        <v>541</v>
      </c>
      <c r="E15" s="37" t="s">
        <v>527</v>
      </c>
      <c r="F15" s="40">
        <v>28</v>
      </c>
      <c r="G15" s="41">
        <v>9000</v>
      </c>
      <c r="H15" s="41">
        <v>252000</v>
      </c>
    </row>
    <row r="16" ht="29.9" customHeight="1" spans="1:8">
      <c r="A16" s="39" t="s">
        <v>46</v>
      </c>
      <c r="B16" s="39" t="s">
        <v>524</v>
      </c>
      <c r="C16" s="39" t="s">
        <v>542</v>
      </c>
      <c r="D16" s="39" t="s">
        <v>543</v>
      </c>
      <c r="E16" s="37" t="s">
        <v>527</v>
      </c>
      <c r="F16" s="40">
        <v>1</v>
      </c>
      <c r="G16" s="41">
        <v>16000</v>
      </c>
      <c r="H16" s="41">
        <v>16000</v>
      </c>
    </row>
    <row r="17" ht="29.9" customHeight="1" spans="1:8">
      <c r="A17" s="39" t="s">
        <v>46</v>
      </c>
      <c r="B17" s="39" t="s">
        <v>524</v>
      </c>
      <c r="C17" s="39" t="s">
        <v>544</v>
      </c>
      <c r="D17" s="39" t="s">
        <v>545</v>
      </c>
      <c r="E17" s="37" t="s">
        <v>527</v>
      </c>
      <c r="F17" s="40">
        <v>1</v>
      </c>
      <c r="G17" s="41">
        <v>4000</v>
      </c>
      <c r="H17" s="41">
        <v>4000</v>
      </c>
    </row>
    <row r="18" ht="29.9" customHeight="1" spans="1:8">
      <c r="A18" s="39" t="s">
        <v>46</v>
      </c>
      <c r="B18" s="39" t="s">
        <v>524</v>
      </c>
      <c r="C18" s="39" t="s">
        <v>546</v>
      </c>
      <c r="D18" s="39" t="s">
        <v>547</v>
      </c>
      <c r="E18" s="37" t="s">
        <v>527</v>
      </c>
      <c r="F18" s="40">
        <v>3</v>
      </c>
      <c r="G18" s="41">
        <v>6000</v>
      </c>
      <c r="H18" s="41">
        <v>18000</v>
      </c>
    </row>
    <row r="19" ht="29.9" customHeight="1" spans="1:8">
      <c r="A19" s="39" t="s">
        <v>46</v>
      </c>
      <c r="B19" s="39" t="s">
        <v>524</v>
      </c>
      <c r="C19" s="39" t="s">
        <v>546</v>
      </c>
      <c r="D19" s="39" t="s">
        <v>424</v>
      </c>
      <c r="E19" s="37" t="s">
        <v>435</v>
      </c>
      <c r="F19" s="40">
        <v>1</v>
      </c>
      <c r="G19" s="41">
        <v>2000000</v>
      </c>
      <c r="H19" s="41">
        <v>2000000</v>
      </c>
    </row>
    <row r="20" ht="29.9" customHeight="1" spans="1:8">
      <c r="A20" s="39" t="s">
        <v>46</v>
      </c>
      <c r="B20" s="39" t="s">
        <v>524</v>
      </c>
      <c r="C20" s="39" t="s">
        <v>546</v>
      </c>
      <c r="D20" s="39" t="s">
        <v>548</v>
      </c>
      <c r="E20" s="37" t="s">
        <v>423</v>
      </c>
      <c r="F20" s="40">
        <v>1</v>
      </c>
      <c r="G20" s="41">
        <v>5000</v>
      </c>
      <c r="H20" s="41">
        <v>5000</v>
      </c>
    </row>
    <row r="21" ht="29.9" customHeight="1" spans="1:8">
      <c r="A21" s="39" t="s">
        <v>46</v>
      </c>
      <c r="B21" s="39" t="s">
        <v>524</v>
      </c>
      <c r="C21" s="39" t="s">
        <v>546</v>
      </c>
      <c r="D21" s="39" t="s">
        <v>428</v>
      </c>
      <c r="E21" s="37" t="s">
        <v>527</v>
      </c>
      <c r="F21" s="40">
        <v>834</v>
      </c>
      <c r="G21" s="41">
        <v>6000</v>
      </c>
      <c r="H21" s="41">
        <v>5004000</v>
      </c>
    </row>
    <row r="22" ht="29.9" customHeight="1" spans="1:8">
      <c r="A22" s="39" t="s">
        <v>46</v>
      </c>
      <c r="B22" s="39" t="s">
        <v>524</v>
      </c>
      <c r="C22" s="39" t="s">
        <v>549</v>
      </c>
      <c r="D22" s="39" t="s">
        <v>426</v>
      </c>
      <c r="E22" s="37" t="s">
        <v>527</v>
      </c>
      <c r="F22" s="40">
        <v>8</v>
      </c>
      <c r="G22" s="41">
        <v>400000</v>
      </c>
      <c r="H22" s="41">
        <v>3200000</v>
      </c>
    </row>
    <row r="23" ht="29.9" customHeight="1" spans="1:8">
      <c r="A23" s="39" t="s">
        <v>46</v>
      </c>
      <c r="B23" s="39" t="s">
        <v>524</v>
      </c>
      <c r="C23" s="39" t="s">
        <v>550</v>
      </c>
      <c r="D23" s="39" t="s">
        <v>551</v>
      </c>
      <c r="E23" s="37" t="s">
        <v>527</v>
      </c>
      <c r="F23" s="40">
        <v>2</v>
      </c>
      <c r="G23" s="41">
        <v>1100</v>
      </c>
      <c r="H23" s="41">
        <v>2200</v>
      </c>
    </row>
    <row r="24" ht="29.9" customHeight="1" spans="1:8">
      <c r="A24" s="39" t="s">
        <v>46</v>
      </c>
      <c r="B24" s="39" t="s">
        <v>524</v>
      </c>
      <c r="C24" s="39" t="s">
        <v>552</v>
      </c>
      <c r="D24" s="39" t="s">
        <v>553</v>
      </c>
      <c r="E24" s="37" t="s">
        <v>527</v>
      </c>
      <c r="F24" s="40">
        <v>2</v>
      </c>
      <c r="G24" s="41">
        <v>20000</v>
      </c>
      <c r="H24" s="41">
        <v>40000</v>
      </c>
    </row>
    <row r="25" ht="29.9" customHeight="1" spans="1:8">
      <c r="A25" s="39" t="s">
        <v>46</v>
      </c>
      <c r="B25" s="39" t="s">
        <v>524</v>
      </c>
      <c r="C25" s="39" t="s">
        <v>554</v>
      </c>
      <c r="D25" s="39" t="s">
        <v>555</v>
      </c>
      <c r="E25" s="37" t="s">
        <v>527</v>
      </c>
      <c r="F25" s="40">
        <v>1</v>
      </c>
      <c r="G25" s="41">
        <v>70000</v>
      </c>
      <c r="H25" s="41">
        <v>70000</v>
      </c>
    </row>
    <row r="26" ht="29.9" customHeight="1" spans="1:8">
      <c r="A26" s="39" t="s">
        <v>46</v>
      </c>
      <c r="B26" s="39" t="s">
        <v>524</v>
      </c>
      <c r="C26" s="39" t="s">
        <v>556</v>
      </c>
      <c r="D26" s="39" t="s">
        <v>557</v>
      </c>
      <c r="E26" s="37" t="s">
        <v>527</v>
      </c>
      <c r="F26" s="40">
        <v>1</v>
      </c>
      <c r="G26" s="41">
        <v>320000</v>
      </c>
      <c r="H26" s="41">
        <v>320000</v>
      </c>
    </row>
    <row r="27" ht="29.9" customHeight="1" spans="1:8">
      <c r="A27" s="39" t="s">
        <v>46</v>
      </c>
      <c r="B27" s="39" t="s">
        <v>524</v>
      </c>
      <c r="C27" s="39" t="s">
        <v>556</v>
      </c>
      <c r="D27" s="39" t="s">
        <v>558</v>
      </c>
      <c r="E27" s="37" t="s">
        <v>527</v>
      </c>
      <c r="F27" s="40">
        <v>1</v>
      </c>
      <c r="G27" s="41">
        <v>130000</v>
      </c>
      <c r="H27" s="41">
        <v>130000</v>
      </c>
    </row>
    <row r="28" ht="29.9" customHeight="1" spans="1:8">
      <c r="A28" s="39" t="s">
        <v>46</v>
      </c>
      <c r="B28" s="39" t="s">
        <v>524</v>
      </c>
      <c r="C28" s="39" t="s">
        <v>559</v>
      </c>
      <c r="D28" s="39" t="s">
        <v>560</v>
      </c>
      <c r="E28" s="37" t="s">
        <v>527</v>
      </c>
      <c r="F28" s="40">
        <v>1</v>
      </c>
      <c r="G28" s="41">
        <v>90000</v>
      </c>
      <c r="H28" s="41">
        <v>90000</v>
      </c>
    </row>
    <row r="29" ht="29.9" customHeight="1" spans="1:8">
      <c r="A29" s="39" t="s">
        <v>46</v>
      </c>
      <c r="B29" s="39" t="s">
        <v>524</v>
      </c>
      <c r="C29" s="39" t="s">
        <v>561</v>
      </c>
      <c r="D29" s="39" t="s">
        <v>562</v>
      </c>
      <c r="E29" s="37" t="s">
        <v>527</v>
      </c>
      <c r="F29" s="40">
        <v>1</v>
      </c>
      <c r="G29" s="41">
        <v>30000</v>
      </c>
      <c r="H29" s="41">
        <v>30000</v>
      </c>
    </row>
    <row r="30" ht="29.9" customHeight="1" spans="1:8">
      <c r="A30" s="39" t="s">
        <v>46</v>
      </c>
      <c r="B30" s="39" t="s">
        <v>524</v>
      </c>
      <c r="C30" s="39" t="s">
        <v>563</v>
      </c>
      <c r="D30" s="39" t="s">
        <v>564</v>
      </c>
      <c r="E30" s="37" t="s">
        <v>527</v>
      </c>
      <c r="F30" s="40">
        <v>1</v>
      </c>
      <c r="G30" s="41">
        <v>450000</v>
      </c>
      <c r="H30" s="41">
        <v>450000</v>
      </c>
    </row>
    <row r="31" ht="29.9" customHeight="1" spans="1:8">
      <c r="A31" s="39" t="s">
        <v>46</v>
      </c>
      <c r="B31" s="39" t="s">
        <v>524</v>
      </c>
      <c r="C31" s="39" t="s">
        <v>565</v>
      </c>
      <c r="D31" s="39" t="s">
        <v>566</v>
      </c>
      <c r="E31" s="37" t="s">
        <v>567</v>
      </c>
      <c r="F31" s="40">
        <v>1</v>
      </c>
      <c r="G31" s="41">
        <v>2600000</v>
      </c>
      <c r="H31" s="41">
        <v>2600000</v>
      </c>
    </row>
    <row r="32" ht="29.9" customHeight="1" spans="1:8">
      <c r="A32" s="39" t="s">
        <v>46</v>
      </c>
      <c r="B32" s="39" t="s">
        <v>524</v>
      </c>
      <c r="C32" s="39" t="s">
        <v>568</v>
      </c>
      <c r="D32" s="39" t="s">
        <v>569</v>
      </c>
      <c r="E32" s="37" t="s">
        <v>527</v>
      </c>
      <c r="F32" s="40">
        <v>1</v>
      </c>
      <c r="G32" s="41">
        <v>100000</v>
      </c>
      <c r="H32" s="41">
        <v>100000</v>
      </c>
    </row>
    <row r="33" ht="29.9" customHeight="1" spans="1:8">
      <c r="A33" s="39" t="s">
        <v>46</v>
      </c>
      <c r="B33" s="39" t="s">
        <v>524</v>
      </c>
      <c r="C33" s="39" t="s">
        <v>570</v>
      </c>
      <c r="D33" s="39" t="s">
        <v>571</v>
      </c>
      <c r="E33" s="37" t="s">
        <v>527</v>
      </c>
      <c r="F33" s="40">
        <v>1</v>
      </c>
      <c r="G33" s="41">
        <v>55000</v>
      </c>
      <c r="H33" s="41">
        <v>55000</v>
      </c>
    </row>
    <row r="34" ht="29.9" customHeight="1" spans="1:8">
      <c r="A34" s="39" t="s">
        <v>46</v>
      </c>
      <c r="B34" s="39" t="s">
        <v>524</v>
      </c>
      <c r="C34" s="39" t="s">
        <v>570</v>
      </c>
      <c r="D34" s="39" t="s">
        <v>572</v>
      </c>
      <c r="E34" s="37" t="s">
        <v>527</v>
      </c>
      <c r="F34" s="40">
        <v>1</v>
      </c>
      <c r="G34" s="41">
        <v>55000</v>
      </c>
      <c r="H34" s="41">
        <v>55000</v>
      </c>
    </row>
    <row r="35" ht="29.9" customHeight="1" spans="1:8">
      <c r="A35" s="39" t="s">
        <v>46</v>
      </c>
      <c r="B35" s="39" t="s">
        <v>524</v>
      </c>
      <c r="C35" s="39" t="s">
        <v>573</v>
      </c>
      <c r="D35" s="39" t="s">
        <v>574</v>
      </c>
      <c r="E35" s="37" t="s">
        <v>527</v>
      </c>
      <c r="F35" s="40">
        <v>4</v>
      </c>
      <c r="G35" s="41">
        <v>80000</v>
      </c>
      <c r="H35" s="41">
        <v>320000</v>
      </c>
    </row>
    <row r="36" ht="29.9" customHeight="1" spans="1:8">
      <c r="A36" s="39" t="s">
        <v>46</v>
      </c>
      <c r="B36" s="39" t="s">
        <v>524</v>
      </c>
      <c r="C36" s="39" t="s">
        <v>575</v>
      </c>
      <c r="D36" s="39" t="s">
        <v>576</v>
      </c>
      <c r="E36" s="37" t="s">
        <v>567</v>
      </c>
      <c r="F36" s="40">
        <v>1</v>
      </c>
      <c r="G36" s="41">
        <v>45000</v>
      </c>
      <c r="H36" s="41">
        <v>45000</v>
      </c>
    </row>
    <row r="37" ht="29.9" customHeight="1" spans="1:8">
      <c r="A37" s="39" t="s">
        <v>46</v>
      </c>
      <c r="B37" s="39" t="s">
        <v>524</v>
      </c>
      <c r="C37" s="39" t="s">
        <v>577</v>
      </c>
      <c r="D37" s="39" t="s">
        <v>578</v>
      </c>
      <c r="E37" s="37" t="s">
        <v>527</v>
      </c>
      <c r="F37" s="40">
        <v>1</v>
      </c>
      <c r="G37" s="41">
        <v>16000</v>
      </c>
      <c r="H37" s="41">
        <v>16000</v>
      </c>
    </row>
    <row r="38" ht="29.9" customHeight="1" spans="1:8">
      <c r="A38" s="39" t="s">
        <v>46</v>
      </c>
      <c r="B38" s="39" t="s">
        <v>524</v>
      </c>
      <c r="C38" s="39" t="s">
        <v>577</v>
      </c>
      <c r="D38" s="39" t="s">
        <v>579</v>
      </c>
      <c r="E38" s="37" t="s">
        <v>527</v>
      </c>
      <c r="F38" s="40">
        <v>16</v>
      </c>
      <c r="G38" s="41">
        <v>1500</v>
      </c>
      <c r="H38" s="41">
        <v>24000</v>
      </c>
    </row>
    <row r="39" ht="29.9" customHeight="1" spans="1:8">
      <c r="A39" s="39" t="s">
        <v>46</v>
      </c>
      <c r="B39" s="39" t="s">
        <v>524</v>
      </c>
      <c r="C39" s="39" t="s">
        <v>580</v>
      </c>
      <c r="D39" s="39" t="s">
        <v>581</v>
      </c>
      <c r="E39" s="37" t="s">
        <v>527</v>
      </c>
      <c r="F39" s="40">
        <v>1</v>
      </c>
      <c r="G39" s="41">
        <v>3000</v>
      </c>
      <c r="H39" s="41">
        <v>3000</v>
      </c>
    </row>
    <row r="40" ht="29.9" customHeight="1" spans="1:8">
      <c r="A40" s="39" t="s">
        <v>46</v>
      </c>
      <c r="B40" s="39" t="s">
        <v>524</v>
      </c>
      <c r="C40" s="39" t="s">
        <v>582</v>
      </c>
      <c r="D40" s="39" t="s">
        <v>583</v>
      </c>
      <c r="E40" s="37" t="s">
        <v>527</v>
      </c>
      <c r="F40" s="40">
        <v>1</v>
      </c>
      <c r="G40" s="41">
        <v>172000</v>
      </c>
      <c r="H40" s="41">
        <v>172000</v>
      </c>
    </row>
    <row r="41" ht="29.9" customHeight="1" spans="1:8">
      <c r="A41" s="39" t="s">
        <v>46</v>
      </c>
      <c r="B41" s="39" t="s">
        <v>524</v>
      </c>
      <c r="C41" s="39" t="s">
        <v>582</v>
      </c>
      <c r="D41" s="39" t="s">
        <v>584</v>
      </c>
      <c r="E41" s="37" t="s">
        <v>567</v>
      </c>
      <c r="F41" s="40">
        <v>2</v>
      </c>
      <c r="G41" s="41">
        <v>5000</v>
      </c>
      <c r="H41" s="41">
        <v>10000</v>
      </c>
    </row>
    <row r="42" ht="29.9" customHeight="1" spans="1:8">
      <c r="A42" s="39" t="s">
        <v>46</v>
      </c>
      <c r="B42" s="39" t="s">
        <v>524</v>
      </c>
      <c r="C42" s="39" t="s">
        <v>582</v>
      </c>
      <c r="D42" s="39" t="s">
        <v>585</v>
      </c>
      <c r="E42" s="37" t="s">
        <v>527</v>
      </c>
      <c r="F42" s="40">
        <v>1</v>
      </c>
      <c r="G42" s="41">
        <v>2205</v>
      </c>
      <c r="H42" s="41">
        <v>2205</v>
      </c>
    </row>
    <row r="43" ht="29.9" customHeight="1" spans="1:8">
      <c r="A43" s="39" t="s">
        <v>46</v>
      </c>
      <c r="B43" s="39" t="s">
        <v>524</v>
      </c>
      <c r="C43" s="39" t="s">
        <v>582</v>
      </c>
      <c r="D43" s="39" t="s">
        <v>586</v>
      </c>
      <c r="E43" s="37" t="s">
        <v>527</v>
      </c>
      <c r="F43" s="40">
        <v>1</v>
      </c>
      <c r="G43" s="41">
        <v>2000000</v>
      </c>
      <c r="H43" s="41">
        <v>2000000</v>
      </c>
    </row>
    <row r="44" ht="29.9" customHeight="1" spans="1:8">
      <c r="A44" s="39" t="s">
        <v>46</v>
      </c>
      <c r="B44" s="39" t="s">
        <v>524</v>
      </c>
      <c r="C44" s="39" t="s">
        <v>582</v>
      </c>
      <c r="D44" s="39" t="s">
        <v>587</v>
      </c>
      <c r="E44" s="37" t="s">
        <v>527</v>
      </c>
      <c r="F44" s="40">
        <v>1</v>
      </c>
      <c r="G44" s="41">
        <v>2000000</v>
      </c>
      <c r="H44" s="41">
        <v>2000000</v>
      </c>
    </row>
    <row r="45" ht="29.9" customHeight="1" spans="1:8">
      <c r="A45" s="39" t="s">
        <v>46</v>
      </c>
      <c r="B45" s="39" t="s">
        <v>524</v>
      </c>
      <c r="C45" s="39" t="s">
        <v>588</v>
      </c>
      <c r="D45" s="39" t="s">
        <v>589</v>
      </c>
      <c r="E45" s="37" t="s">
        <v>527</v>
      </c>
      <c r="F45" s="40">
        <v>1</v>
      </c>
      <c r="G45" s="41">
        <v>350000</v>
      </c>
      <c r="H45" s="41">
        <v>350000</v>
      </c>
    </row>
    <row r="46" ht="29.9" customHeight="1" spans="1:8">
      <c r="A46" s="39" t="s">
        <v>46</v>
      </c>
      <c r="B46" s="39" t="s">
        <v>524</v>
      </c>
      <c r="C46" s="39" t="s">
        <v>588</v>
      </c>
      <c r="D46" s="39" t="s">
        <v>590</v>
      </c>
      <c r="E46" s="37" t="s">
        <v>527</v>
      </c>
      <c r="F46" s="40">
        <v>50</v>
      </c>
      <c r="G46" s="41">
        <v>2000</v>
      </c>
      <c r="H46" s="41">
        <v>100000</v>
      </c>
    </row>
    <row r="47" ht="29.9" customHeight="1" spans="1:8">
      <c r="A47" s="39" t="s">
        <v>46</v>
      </c>
      <c r="B47" s="39" t="s">
        <v>524</v>
      </c>
      <c r="C47" s="39" t="s">
        <v>588</v>
      </c>
      <c r="D47" s="39" t="s">
        <v>591</v>
      </c>
      <c r="E47" s="37" t="s">
        <v>527</v>
      </c>
      <c r="F47" s="40">
        <v>2</v>
      </c>
      <c r="G47" s="41">
        <v>10000</v>
      </c>
      <c r="H47" s="41">
        <v>20000</v>
      </c>
    </row>
    <row r="48" ht="29.9" customHeight="1" spans="1:8">
      <c r="A48" s="39" t="s">
        <v>46</v>
      </c>
      <c r="B48" s="39" t="s">
        <v>524</v>
      </c>
      <c r="C48" s="39" t="s">
        <v>588</v>
      </c>
      <c r="D48" s="39" t="s">
        <v>592</v>
      </c>
      <c r="E48" s="37" t="s">
        <v>527</v>
      </c>
      <c r="F48" s="40">
        <v>1</v>
      </c>
      <c r="G48" s="41">
        <v>1000000</v>
      </c>
      <c r="H48" s="41">
        <v>1000000</v>
      </c>
    </row>
    <row r="49" ht="29.9" customHeight="1" spans="1:8">
      <c r="A49" s="39" t="s">
        <v>46</v>
      </c>
      <c r="B49" s="39" t="s">
        <v>524</v>
      </c>
      <c r="C49" s="39" t="s">
        <v>588</v>
      </c>
      <c r="D49" s="39" t="s">
        <v>593</v>
      </c>
      <c r="E49" s="37" t="s">
        <v>527</v>
      </c>
      <c r="F49" s="40">
        <v>10</v>
      </c>
      <c r="G49" s="41">
        <v>24000</v>
      </c>
      <c r="H49" s="41">
        <v>240000</v>
      </c>
    </row>
    <row r="50" ht="29.9" customHeight="1" spans="1:8">
      <c r="A50" s="39" t="s">
        <v>46</v>
      </c>
      <c r="B50" s="39" t="s">
        <v>524</v>
      </c>
      <c r="C50" s="39" t="s">
        <v>588</v>
      </c>
      <c r="D50" s="39" t="s">
        <v>594</v>
      </c>
      <c r="E50" s="37" t="s">
        <v>527</v>
      </c>
      <c r="F50" s="40">
        <v>2</v>
      </c>
      <c r="G50" s="41">
        <v>310000</v>
      </c>
      <c r="H50" s="41">
        <v>620000</v>
      </c>
    </row>
    <row r="51" ht="29.9" customHeight="1" spans="1:8">
      <c r="A51" s="39" t="s">
        <v>46</v>
      </c>
      <c r="B51" s="39" t="s">
        <v>524</v>
      </c>
      <c r="C51" s="39" t="s">
        <v>588</v>
      </c>
      <c r="D51" s="39" t="s">
        <v>595</v>
      </c>
      <c r="E51" s="37" t="s">
        <v>527</v>
      </c>
      <c r="F51" s="40">
        <v>1</v>
      </c>
      <c r="G51" s="41">
        <v>600000</v>
      </c>
      <c r="H51" s="41">
        <v>600000</v>
      </c>
    </row>
    <row r="52" ht="29.9" customHeight="1" spans="1:8">
      <c r="A52" s="39" t="s">
        <v>46</v>
      </c>
      <c r="B52" s="39" t="s">
        <v>524</v>
      </c>
      <c r="C52" s="39" t="s">
        <v>588</v>
      </c>
      <c r="D52" s="39" t="s">
        <v>596</v>
      </c>
      <c r="E52" s="37" t="s">
        <v>527</v>
      </c>
      <c r="F52" s="40">
        <v>1</v>
      </c>
      <c r="G52" s="41">
        <v>280000</v>
      </c>
      <c r="H52" s="41">
        <v>280000</v>
      </c>
    </row>
    <row r="53" ht="29.9" customHeight="1" spans="1:8">
      <c r="A53" s="39" t="s">
        <v>46</v>
      </c>
      <c r="B53" s="39" t="s">
        <v>524</v>
      </c>
      <c r="C53" s="39" t="s">
        <v>588</v>
      </c>
      <c r="D53" s="39" t="s">
        <v>597</v>
      </c>
      <c r="E53" s="37" t="s">
        <v>527</v>
      </c>
      <c r="F53" s="40">
        <v>1</v>
      </c>
      <c r="G53" s="41">
        <v>32000</v>
      </c>
      <c r="H53" s="41">
        <v>32000</v>
      </c>
    </row>
    <row r="54" ht="29.9" customHeight="1" spans="1:8">
      <c r="A54" s="39" t="s">
        <v>46</v>
      </c>
      <c r="B54" s="39" t="s">
        <v>524</v>
      </c>
      <c r="C54" s="39" t="s">
        <v>588</v>
      </c>
      <c r="D54" s="39" t="s">
        <v>598</v>
      </c>
      <c r="E54" s="37" t="s">
        <v>527</v>
      </c>
      <c r="F54" s="40">
        <v>5</v>
      </c>
      <c r="G54" s="41">
        <v>12000</v>
      </c>
      <c r="H54" s="41">
        <v>60000</v>
      </c>
    </row>
    <row r="55" ht="29.9" customHeight="1" spans="1:8">
      <c r="A55" s="39" t="s">
        <v>46</v>
      </c>
      <c r="B55" s="39" t="s">
        <v>524</v>
      </c>
      <c r="C55" s="39" t="s">
        <v>588</v>
      </c>
      <c r="D55" s="39" t="s">
        <v>599</v>
      </c>
      <c r="E55" s="37" t="s">
        <v>527</v>
      </c>
      <c r="F55" s="40">
        <v>2</v>
      </c>
      <c r="G55" s="41">
        <v>36000</v>
      </c>
      <c r="H55" s="41">
        <v>72000</v>
      </c>
    </row>
    <row r="56" ht="29.9" customHeight="1" spans="1:8">
      <c r="A56" s="39" t="s">
        <v>46</v>
      </c>
      <c r="B56" s="39" t="s">
        <v>524</v>
      </c>
      <c r="C56" s="39" t="s">
        <v>588</v>
      </c>
      <c r="D56" s="39" t="s">
        <v>600</v>
      </c>
      <c r="E56" s="37" t="s">
        <v>527</v>
      </c>
      <c r="F56" s="40">
        <v>1</v>
      </c>
      <c r="G56" s="41">
        <v>35000</v>
      </c>
      <c r="H56" s="41">
        <v>35000</v>
      </c>
    </row>
    <row r="57" ht="29.9" customHeight="1" spans="1:8">
      <c r="A57" s="39" t="s">
        <v>46</v>
      </c>
      <c r="B57" s="39" t="s">
        <v>524</v>
      </c>
      <c r="C57" s="39" t="s">
        <v>588</v>
      </c>
      <c r="D57" s="39" t="s">
        <v>601</v>
      </c>
      <c r="E57" s="37" t="s">
        <v>567</v>
      </c>
      <c r="F57" s="40">
        <v>1</v>
      </c>
      <c r="G57" s="41">
        <v>25000</v>
      </c>
      <c r="H57" s="41">
        <v>25000</v>
      </c>
    </row>
    <row r="58" ht="29.9" customHeight="1" spans="1:8">
      <c r="A58" s="39" t="s">
        <v>46</v>
      </c>
      <c r="B58" s="39" t="s">
        <v>524</v>
      </c>
      <c r="C58" s="39" t="s">
        <v>588</v>
      </c>
      <c r="D58" s="39" t="s">
        <v>602</v>
      </c>
      <c r="E58" s="37" t="s">
        <v>527</v>
      </c>
      <c r="F58" s="40">
        <v>2</v>
      </c>
      <c r="G58" s="41">
        <v>40000</v>
      </c>
      <c r="H58" s="41">
        <v>80000</v>
      </c>
    </row>
    <row r="59" ht="29.9" customHeight="1" spans="1:8">
      <c r="A59" s="39" t="s">
        <v>46</v>
      </c>
      <c r="B59" s="39" t="s">
        <v>524</v>
      </c>
      <c r="C59" s="39" t="s">
        <v>588</v>
      </c>
      <c r="D59" s="39" t="s">
        <v>603</v>
      </c>
      <c r="E59" s="37" t="s">
        <v>527</v>
      </c>
      <c r="F59" s="40">
        <v>2</v>
      </c>
      <c r="G59" s="41">
        <v>20000</v>
      </c>
      <c r="H59" s="41">
        <v>40000</v>
      </c>
    </row>
    <row r="60" ht="29.9" customHeight="1" spans="1:8">
      <c r="A60" s="39" t="s">
        <v>46</v>
      </c>
      <c r="B60" s="39" t="s">
        <v>524</v>
      </c>
      <c r="C60" s="39" t="s">
        <v>588</v>
      </c>
      <c r="D60" s="39" t="s">
        <v>603</v>
      </c>
      <c r="E60" s="37" t="s">
        <v>527</v>
      </c>
      <c r="F60" s="40">
        <v>3</v>
      </c>
      <c r="G60" s="41">
        <v>20000</v>
      </c>
      <c r="H60" s="41">
        <v>60000</v>
      </c>
    </row>
    <row r="61" ht="29.9" customHeight="1" spans="1:8">
      <c r="A61" s="39" t="s">
        <v>46</v>
      </c>
      <c r="B61" s="39" t="s">
        <v>524</v>
      </c>
      <c r="C61" s="39" t="s">
        <v>588</v>
      </c>
      <c r="D61" s="39" t="s">
        <v>603</v>
      </c>
      <c r="E61" s="37" t="s">
        <v>527</v>
      </c>
      <c r="F61" s="40">
        <v>5</v>
      </c>
      <c r="G61" s="41">
        <v>15000</v>
      </c>
      <c r="H61" s="41">
        <v>75000</v>
      </c>
    </row>
    <row r="62" ht="29.9" customHeight="1" spans="1:8">
      <c r="A62" s="39" t="s">
        <v>46</v>
      </c>
      <c r="B62" s="39" t="s">
        <v>524</v>
      </c>
      <c r="C62" s="39" t="s">
        <v>588</v>
      </c>
      <c r="D62" s="39" t="s">
        <v>603</v>
      </c>
      <c r="E62" s="37" t="s">
        <v>527</v>
      </c>
      <c r="F62" s="40">
        <v>1</v>
      </c>
      <c r="G62" s="41">
        <v>12000</v>
      </c>
      <c r="H62" s="41">
        <v>12000</v>
      </c>
    </row>
    <row r="63" ht="29.9" customHeight="1" spans="1:8">
      <c r="A63" s="39" t="s">
        <v>46</v>
      </c>
      <c r="B63" s="39" t="s">
        <v>524</v>
      </c>
      <c r="C63" s="39" t="s">
        <v>588</v>
      </c>
      <c r="D63" s="39" t="s">
        <v>603</v>
      </c>
      <c r="E63" s="37" t="s">
        <v>527</v>
      </c>
      <c r="F63" s="40">
        <v>4</v>
      </c>
      <c r="G63" s="41">
        <v>15000</v>
      </c>
      <c r="H63" s="41">
        <v>60000</v>
      </c>
    </row>
    <row r="64" ht="29.9" customHeight="1" spans="1:8">
      <c r="A64" s="39" t="s">
        <v>46</v>
      </c>
      <c r="B64" s="39" t="s">
        <v>524</v>
      </c>
      <c r="C64" s="39" t="s">
        <v>588</v>
      </c>
      <c r="D64" s="39" t="s">
        <v>603</v>
      </c>
      <c r="E64" s="37" t="s">
        <v>527</v>
      </c>
      <c r="F64" s="40">
        <v>2</v>
      </c>
      <c r="G64" s="41">
        <v>20000</v>
      </c>
      <c r="H64" s="41">
        <v>40000</v>
      </c>
    </row>
    <row r="65" ht="29.9" customHeight="1" spans="1:8">
      <c r="A65" s="39" t="s">
        <v>46</v>
      </c>
      <c r="B65" s="39" t="s">
        <v>524</v>
      </c>
      <c r="C65" s="39" t="s">
        <v>588</v>
      </c>
      <c r="D65" s="39" t="s">
        <v>604</v>
      </c>
      <c r="E65" s="37" t="s">
        <v>527</v>
      </c>
      <c r="F65" s="40">
        <v>1</v>
      </c>
      <c r="G65" s="41">
        <v>30000</v>
      </c>
      <c r="H65" s="41">
        <v>30000</v>
      </c>
    </row>
    <row r="66" ht="29.9" customHeight="1" spans="1:8">
      <c r="A66" s="39" t="s">
        <v>46</v>
      </c>
      <c r="B66" s="39" t="s">
        <v>524</v>
      </c>
      <c r="C66" s="39" t="s">
        <v>588</v>
      </c>
      <c r="D66" s="39" t="s">
        <v>604</v>
      </c>
      <c r="E66" s="37" t="s">
        <v>527</v>
      </c>
      <c r="F66" s="40">
        <v>3</v>
      </c>
      <c r="G66" s="41">
        <v>40000</v>
      </c>
      <c r="H66" s="41">
        <v>120000</v>
      </c>
    </row>
    <row r="67" ht="29.9" customHeight="1" spans="1:8">
      <c r="A67" s="39" t="s">
        <v>46</v>
      </c>
      <c r="B67" s="39" t="s">
        <v>524</v>
      </c>
      <c r="C67" s="39" t="s">
        <v>588</v>
      </c>
      <c r="D67" s="39" t="s">
        <v>605</v>
      </c>
      <c r="E67" s="37" t="s">
        <v>527</v>
      </c>
      <c r="F67" s="40">
        <v>1</v>
      </c>
      <c r="G67" s="41">
        <v>450000</v>
      </c>
      <c r="H67" s="41">
        <v>450000</v>
      </c>
    </row>
    <row r="68" ht="29.9" customHeight="1" spans="1:8">
      <c r="A68" s="39" t="s">
        <v>46</v>
      </c>
      <c r="B68" s="39" t="s">
        <v>524</v>
      </c>
      <c r="C68" s="39" t="s">
        <v>588</v>
      </c>
      <c r="D68" s="39" t="s">
        <v>606</v>
      </c>
      <c r="E68" s="37" t="s">
        <v>527</v>
      </c>
      <c r="F68" s="40">
        <v>25</v>
      </c>
      <c r="G68" s="41">
        <v>15000</v>
      </c>
      <c r="H68" s="41">
        <v>375000</v>
      </c>
    </row>
    <row r="69" ht="29.9" customHeight="1" spans="1:8">
      <c r="A69" s="39" t="s">
        <v>46</v>
      </c>
      <c r="B69" s="39" t="s">
        <v>524</v>
      </c>
      <c r="C69" s="39" t="s">
        <v>588</v>
      </c>
      <c r="D69" s="39" t="s">
        <v>607</v>
      </c>
      <c r="E69" s="37" t="s">
        <v>527</v>
      </c>
      <c r="F69" s="40">
        <v>1</v>
      </c>
      <c r="G69" s="41">
        <v>80000</v>
      </c>
      <c r="H69" s="41">
        <v>80000</v>
      </c>
    </row>
    <row r="70" ht="29.9" customHeight="1" spans="1:8">
      <c r="A70" s="39" t="s">
        <v>46</v>
      </c>
      <c r="B70" s="39" t="s">
        <v>524</v>
      </c>
      <c r="C70" s="39" t="s">
        <v>588</v>
      </c>
      <c r="D70" s="39" t="s">
        <v>608</v>
      </c>
      <c r="E70" s="37" t="s">
        <v>567</v>
      </c>
      <c r="F70" s="40">
        <v>1</v>
      </c>
      <c r="G70" s="41">
        <v>70000</v>
      </c>
      <c r="H70" s="41">
        <v>70000</v>
      </c>
    </row>
    <row r="71" ht="29.9" customHeight="1" spans="1:8">
      <c r="A71" s="39" t="s">
        <v>46</v>
      </c>
      <c r="B71" s="39" t="s">
        <v>524</v>
      </c>
      <c r="C71" s="39" t="s">
        <v>609</v>
      </c>
      <c r="D71" s="39" t="s">
        <v>610</v>
      </c>
      <c r="E71" s="37" t="s">
        <v>527</v>
      </c>
      <c r="F71" s="40">
        <v>2</v>
      </c>
      <c r="G71" s="41">
        <v>25000</v>
      </c>
      <c r="H71" s="41">
        <v>50000</v>
      </c>
    </row>
    <row r="72" ht="29.9" customHeight="1" spans="1:8">
      <c r="A72" s="39" t="s">
        <v>46</v>
      </c>
      <c r="B72" s="39" t="s">
        <v>524</v>
      </c>
      <c r="C72" s="39" t="s">
        <v>609</v>
      </c>
      <c r="D72" s="39" t="s">
        <v>611</v>
      </c>
      <c r="E72" s="37" t="s">
        <v>527</v>
      </c>
      <c r="F72" s="40">
        <v>1</v>
      </c>
      <c r="G72" s="41">
        <v>2000000</v>
      </c>
      <c r="H72" s="41">
        <v>2000000</v>
      </c>
    </row>
    <row r="73" ht="29.9" customHeight="1" spans="1:8">
      <c r="A73" s="39" t="s">
        <v>46</v>
      </c>
      <c r="B73" s="39" t="s">
        <v>524</v>
      </c>
      <c r="C73" s="39" t="s">
        <v>609</v>
      </c>
      <c r="D73" s="39" t="s">
        <v>612</v>
      </c>
      <c r="E73" s="37" t="s">
        <v>527</v>
      </c>
      <c r="F73" s="40">
        <v>2</v>
      </c>
      <c r="G73" s="41">
        <v>39000</v>
      </c>
      <c r="H73" s="41">
        <v>78000</v>
      </c>
    </row>
    <row r="74" ht="29.9" customHeight="1" spans="1:8">
      <c r="A74" s="39" t="s">
        <v>46</v>
      </c>
      <c r="B74" s="39" t="s">
        <v>524</v>
      </c>
      <c r="C74" s="39" t="s">
        <v>609</v>
      </c>
      <c r="D74" s="39" t="s">
        <v>613</v>
      </c>
      <c r="E74" s="37" t="s">
        <v>527</v>
      </c>
      <c r="F74" s="40">
        <v>1</v>
      </c>
      <c r="G74" s="41">
        <v>2000000</v>
      </c>
      <c r="H74" s="41">
        <v>2000000</v>
      </c>
    </row>
    <row r="75" ht="29.9" customHeight="1" spans="1:8">
      <c r="A75" s="39" t="s">
        <v>46</v>
      </c>
      <c r="B75" s="39" t="s">
        <v>524</v>
      </c>
      <c r="C75" s="39" t="s">
        <v>609</v>
      </c>
      <c r="D75" s="39" t="s">
        <v>614</v>
      </c>
      <c r="E75" s="37" t="s">
        <v>527</v>
      </c>
      <c r="F75" s="40">
        <v>1</v>
      </c>
      <c r="G75" s="41">
        <v>14000</v>
      </c>
      <c r="H75" s="41">
        <v>14000</v>
      </c>
    </row>
    <row r="76" ht="29.9" customHeight="1" spans="1:8">
      <c r="A76" s="39" t="s">
        <v>46</v>
      </c>
      <c r="B76" s="39" t="s">
        <v>524</v>
      </c>
      <c r="C76" s="39" t="s">
        <v>609</v>
      </c>
      <c r="D76" s="39" t="s">
        <v>615</v>
      </c>
      <c r="E76" s="37" t="s">
        <v>527</v>
      </c>
      <c r="F76" s="40">
        <v>1</v>
      </c>
      <c r="G76" s="41">
        <v>1500000</v>
      </c>
      <c r="H76" s="41">
        <v>1500000</v>
      </c>
    </row>
    <row r="77" ht="29.9" customHeight="1" spans="1:8">
      <c r="A77" s="39" t="s">
        <v>46</v>
      </c>
      <c r="B77" s="39" t="s">
        <v>524</v>
      </c>
      <c r="C77" s="39" t="s">
        <v>609</v>
      </c>
      <c r="D77" s="39" t="s">
        <v>615</v>
      </c>
      <c r="E77" s="37" t="s">
        <v>567</v>
      </c>
      <c r="F77" s="40">
        <v>1</v>
      </c>
      <c r="G77" s="41">
        <v>96000</v>
      </c>
      <c r="H77" s="41">
        <v>96000</v>
      </c>
    </row>
    <row r="78" ht="29.9" customHeight="1" spans="1:8">
      <c r="A78" s="39" t="s">
        <v>46</v>
      </c>
      <c r="B78" s="39" t="s">
        <v>524</v>
      </c>
      <c r="C78" s="39" t="s">
        <v>609</v>
      </c>
      <c r="D78" s="39" t="s">
        <v>616</v>
      </c>
      <c r="E78" s="37" t="s">
        <v>527</v>
      </c>
      <c r="F78" s="40">
        <v>1</v>
      </c>
      <c r="G78" s="41">
        <v>650000</v>
      </c>
      <c r="H78" s="41">
        <v>650000</v>
      </c>
    </row>
    <row r="79" ht="29.9" customHeight="1" spans="1:8">
      <c r="A79" s="39" t="s">
        <v>46</v>
      </c>
      <c r="B79" s="39" t="s">
        <v>524</v>
      </c>
      <c r="C79" s="39" t="s">
        <v>609</v>
      </c>
      <c r="D79" s="39" t="s">
        <v>617</v>
      </c>
      <c r="E79" s="37" t="s">
        <v>527</v>
      </c>
      <c r="F79" s="40">
        <v>1</v>
      </c>
      <c r="G79" s="41">
        <v>25000</v>
      </c>
      <c r="H79" s="41">
        <v>25000</v>
      </c>
    </row>
    <row r="80" ht="29.9" customHeight="1" spans="1:8">
      <c r="A80" s="39" t="s">
        <v>46</v>
      </c>
      <c r="B80" s="39" t="s">
        <v>524</v>
      </c>
      <c r="C80" s="39" t="s">
        <v>609</v>
      </c>
      <c r="D80" s="39" t="s">
        <v>618</v>
      </c>
      <c r="E80" s="37" t="s">
        <v>527</v>
      </c>
      <c r="F80" s="40">
        <v>1</v>
      </c>
      <c r="G80" s="41">
        <v>2400000</v>
      </c>
      <c r="H80" s="41">
        <v>2400000</v>
      </c>
    </row>
    <row r="81" ht="29.9" customHeight="1" spans="1:8">
      <c r="A81" s="39" t="s">
        <v>46</v>
      </c>
      <c r="B81" s="39" t="s">
        <v>524</v>
      </c>
      <c r="C81" s="39" t="s">
        <v>619</v>
      </c>
      <c r="D81" s="39" t="s">
        <v>620</v>
      </c>
      <c r="E81" s="37" t="s">
        <v>527</v>
      </c>
      <c r="F81" s="40">
        <v>1</v>
      </c>
      <c r="G81" s="41">
        <v>720000</v>
      </c>
      <c r="H81" s="41">
        <v>720000</v>
      </c>
    </row>
    <row r="82" ht="29.9" customHeight="1" spans="1:8">
      <c r="A82" s="39" t="s">
        <v>46</v>
      </c>
      <c r="B82" s="39" t="s">
        <v>524</v>
      </c>
      <c r="C82" s="39" t="s">
        <v>619</v>
      </c>
      <c r="D82" s="39" t="s">
        <v>621</v>
      </c>
      <c r="E82" s="37" t="s">
        <v>527</v>
      </c>
      <c r="F82" s="40">
        <v>1</v>
      </c>
      <c r="G82" s="41">
        <v>2500000</v>
      </c>
      <c r="H82" s="41">
        <v>2500000</v>
      </c>
    </row>
    <row r="83" ht="29.9" customHeight="1" spans="1:8">
      <c r="A83" s="39" t="s">
        <v>46</v>
      </c>
      <c r="B83" s="39" t="s">
        <v>524</v>
      </c>
      <c r="C83" s="39" t="s">
        <v>619</v>
      </c>
      <c r="D83" s="39" t="s">
        <v>621</v>
      </c>
      <c r="E83" s="37" t="s">
        <v>527</v>
      </c>
      <c r="F83" s="40">
        <v>1</v>
      </c>
      <c r="G83" s="41">
        <v>3000000</v>
      </c>
      <c r="H83" s="41">
        <v>3000000</v>
      </c>
    </row>
    <row r="84" ht="29.9" customHeight="1" spans="1:8">
      <c r="A84" s="39" t="s">
        <v>46</v>
      </c>
      <c r="B84" s="39" t="s">
        <v>524</v>
      </c>
      <c r="C84" s="39" t="s">
        <v>619</v>
      </c>
      <c r="D84" s="39" t="s">
        <v>622</v>
      </c>
      <c r="E84" s="37" t="s">
        <v>527</v>
      </c>
      <c r="F84" s="40">
        <v>1</v>
      </c>
      <c r="G84" s="41">
        <v>200000</v>
      </c>
      <c r="H84" s="41">
        <v>200000</v>
      </c>
    </row>
    <row r="85" ht="29.9" customHeight="1" spans="1:8">
      <c r="A85" s="39" t="s">
        <v>46</v>
      </c>
      <c r="B85" s="39" t="s">
        <v>524</v>
      </c>
      <c r="C85" s="39" t="s">
        <v>623</v>
      </c>
      <c r="D85" s="39" t="s">
        <v>624</v>
      </c>
      <c r="E85" s="37" t="s">
        <v>527</v>
      </c>
      <c r="F85" s="40">
        <v>1</v>
      </c>
      <c r="G85" s="41">
        <v>13000000</v>
      </c>
      <c r="H85" s="41">
        <v>13000000</v>
      </c>
    </row>
    <row r="86" ht="29.9" customHeight="1" spans="1:8">
      <c r="A86" s="39" t="s">
        <v>46</v>
      </c>
      <c r="B86" s="39" t="s">
        <v>524</v>
      </c>
      <c r="C86" s="39" t="s">
        <v>623</v>
      </c>
      <c r="D86" s="39" t="s">
        <v>625</v>
      </c>
      <c r="E86" s="37" t="s">
        <v>527</v>
      </c>
      <c r="F86" s="40">
        <v>1</v>
      </c>
      <c r="G86" s="41">
        <v>490000</v>
      </c>
      <c r="H86" s="41">
        <v>490000</v>
      </c>
    </row>
    <row r="87" ht="29.9" customHeight="1" spans="1:8">
      <c r="A87" s="39" t="s">
        <v>46</v>
      </c>
      <c r="B87" s="39" t="s">
        <v>524</v>
      </c>
      <c r="C87" s="39" t="s">
        <v>626</v>
      </c>
      <c r="D87" s="39" t="s">
        <v>627</v>
      </c>
      <c r="E87" s="37" t="s">
        <v>567</v>
      </c>
      <c r="F87" s="40">
        <v>1</v>
      </c>
      <c r="G87" s="41">
        <v>2800000</v>
      </c>
      <c r="H87" s="41">
        <v>2800000</v>
      </c>
    </row>
    <row r="88" ht="29.9" customHeight="1" spans="1:8">
      <c r="A88" s="39" t="s">
        <v>46</v>
      </c>
      <c r="B88" s="39" t="s">
        <v>524</v>
      </c>
      <c r="C88" s="39" t="s">
        <v>626</v>
      </c>
      <c r="D88" s="39" t="s">
        <v>628</v>
      </c>
      <c r="E88" s="37" t="s">
        <v>527</v>
      </c>
      <c r="F88" s="40">
        <v>1</v>
      </c>
      <c r="G88" s="41">
        <v>1600000</v>
      </c>
      <c r="H88" s="41">
        <v>1600000</v>
      </c>
    </row>
    <row r="89" ht="29.9" customHeight="1" spans="1:8">
      <c r="A89" s="39" t="s">
        <v>46</v>
      </c>
      <c r="B89" s="39" t="s">
        <v>524</v>
      </c>
      <c r="C89" s="39" t="s">
        <v>626</v>
      </c>
      <c r="D89" s="39" t="s">
        <v>629</v>
      </c>
      <c r="E89" s="37" t="s">
        <v>527</v>
      </c>
      <c r="F89" s="40">
        <v>2</v>
      </c>
      <c r="G89" s="41">
        <v>400000</v>
      </c>
      <c r="H89" s="41">
        <v>800000</v>
      </c>
    </row>
    <row r="90" ht="29.9" customHeight="1" spans="1:8">
      <c r="A90" s="39" t="s">
        <v>46</v>
      </c>
      <c r="B90" s="39" t="s">
        <v>524</v>
      </c>
      <c r="C90" s="39" t="s">
        <v>626</v>
      </c>
      <c r="D90" s="39" t="s">
        <v>630</v>
      </c>
      <c r="E90" s="37" t="s">
        <v>567</v>
      </c>
      <c r="F90" s="40">
        <v>2</v>
      </c>
      <c r="G90" s="41">
        <v>4500000</v>
      </c>
      <c r="H90" s="41">
        <v>9000000</v>
      </c>
    </row>
    <row r="91" ht="29.9" customHeight="1" spans="1:8">
      <c r="A91" s="39" t="s">
        <v>46</v>
      </c>
      <c r="B91" s="39" t="s">
        <v>524</v>
      </c>
      <c r="C91" s="39" t="s">
        <v>626</v>
      </c>
      <c r="D91" s="39" t="s">
        <v>631</v>
      </c>
      <c r="E91" s="37" t="s">
        <v>567</v>
      </c>
      <c r="F91" s="40">
        <v>1</v>
      </c>
      <c r="G91" s="41">
        <v>980000</v>
      </c>
      <c r="H91" s="41">
        <v>980000</v>
      </c>
    </row>
    <row r="92" ht="29.9" customHeight="1" spans="1:8">
      <c r="A92" s="39" t="s">
        <v>46</v>
      </c>
      <c r="B92" s="39" t="s">
        <v>524</v>
      </c>
      <c r="C92" s="39" t="s">
        <v>626</v>
      </c>
      <c r="D92" s="39" t="s">
        <v>631</v>
      </c>
      <c r="E92" s="37" t="s">
        <v>567</v>
      </c>
      <c r="F92" s="40">
        <v>1</v>
      </c>
      <c r="G92" s="41">
        <v>980000</v>
      </c>
      <c r="H92" s="41">
        <v>980000</v>
      </c>
    </row>
    <row r="93" ht="29.9" customHeight="1" spans="1:8">
      <c r="A93" s="39" t="s">
        <v>46</v>
      </c>
      <c r="B93" s="39" t="s">
        <v>524</v>
      </c>
      <c r="C93" s="39" t="s">
        <v>626</v>
      </c>
      <c r="D93" s="39" t="s">
        <v>632</v>
      </c>
      <c r="E93" s="37" t="s">
        <v>527</v>
      </c>
      <c r="F93" s="40">
        <v>1</v>
      </c>
      <c r="G93" s="41">
        <v>2230000</v>
      </c>
      <c r="H93" s="41">
        <v>2230000</v>
      </c>
    </row>
    <row r="94" ht="29.9" customHeight="1" spans="1:8">
      <c r="A94" s="39" t="s">
        <v>46</v>
      </c>
      <c r="B94" s="39" t="s">
        <v>524</v>
      </c>
      <c r="C94" s="39" t="s">
        <v>626</v>
      </c>
      <c r="D94" s="39" t="s">
        <v>633</v>
      </c>
      <c r="E94" s="37" t="s">
        <v>527</v>
      </c>
      <c r="F94" s="40">
        <v>1</v>
      </c>
      <c r="G94" s="41">
        <v>800000</v>
      </c>
      <c r="H94" s="41">
        <v>800000</v>
      </c>
    </row>
    <row r="95" ht="29.9" customHeight="1" spans="1:8">
      <c r="A95" s="39" t="s">
        <v>46</v>
      </c>
      <c r="B95" s="39" t="s">
        <v>524</v>
      </c>
      <c r="C95" s="39" t="s">
        <v>626</v>
      </c>
      <c r="D95" s="39" t="s">
        <v>633</v>
      </c>
      <c r="E95" s="37" t="s">
        <v>567</v>
      </c>
      <c r="F95" s="40">
        <v>1</v>
      </c>
      <c r="G95" s="41">
        <v>800000</v>
      </c>
      <c r="H95" s="41">
        <v>800000</v>
      </c>
    </row>
    <row r="96" ht="29.9" customHeight="1" spans="1:8">
      <c r="A96" s="39" t="s">
        <v>46</v>
      </c>
      <c r="B96" s="39" t="s">
        <v>524</v>
      </c>
      <c r="C96" s="39" t="s">
        <v>626</v>
      </c>
      <c r="D96" s="39" t="s">
        <v>634</v>
      </c>
      <c r="E96" s="37" t="s">
        <v>567</v>
      </c>
      <c r="F96" s="40">
        <v>2</v>
      </c>
      <c r="G96" s="41">
        <v>4600000</v>
      </c>
      <c r="H96" s="41">
        <v>9200000</v>
      </c>
    </row>
    <row r="97" ht="29.9" customHeight="1" spans="1:8">
      <c r="A97" s="39" t="s">
        <v>46</v>
      </c>
      <c r="B97" s="39" t="s">
        <v>524</v>
      </c>
      <c r="C97" s="39" t="s">
        <v>626</v>
      </c>
      <c r="D97" s="39" t="s">
        <v>635</v>
      </c>
      <c r="E97" s="37" t="s">
        <v>527</v>
      </c>
      <c r="F97" s="40">
        <v>4</v>
      </c>
      <c r="G97" s="41">
        <v>250000</v>
      </c>
      <c r="H97" s="41">
        <v>1000000</v>
      </c>
    </row>
    <row r="98" ht="29.9" customHeight="1" spans="1:8">
      <c r="A98" s="39" t="s">
        <v>46</v>
      </c>
      <c r="B98" s="39" t="s">
        <v>524</v>
      </c>
      <c r="C98" s="39" t="s">
        <v>626</v>
      </c>
      <c r="D98" s="39" t="s">
        <v>636</v>
      </c>
      <c r="E98" s="37" t="s">
        <v>567</v>
      </c>
      <c r="F98" s="40">
        <v>2</v>
      </c>
      <c r="G98" s="41">
        <v>450000</v>
      </c>
      <c r="H98" s="41">
        <v>900000</v>
      </c>
    </row>
    <row r="99" ht="29.9" customHeight="1" spans="1:8">
      <c r="A99" s="39" t="s">
        <v>46</v>
      </c>
      <c r="B99" s="39" t="s">
        <v>524</v>
      </c>
      <c r="C99" s="39" t="s">
        <v>626</v>
      </c>
      <c r="D99" s="39" t="s">
        <v>637</v>
      </c>
      <c r="E99" s="37" t="s">
        <v>527</v>
      </c>
      <c r="F99" s="40">
        <v>2</v>
      </c>
      <c r="G99" s="41">
        <v>100000</v>
      </c>
      <c r="H99" s="41">
        <v>200000</v>
      </c>
    </row>
    <row r="100" ht="29.9" customHeight="1" spans="1:8">
      <c r="A100" s="39" t="s">
        <v>46</v>
      </c>
      <c r="B100" s="39" t="s">
        <v>524</v>
      </c>
      <c r="C100" s="39" t="s">
        <v>626</v>
      </c>
      <c r="D100" s="39" t="s">
        <v>638</v>
      </c>
      <c r="E100" s="37" t="s">
        <v>527</v>
      </c>
      <c r="F100" s="40">
        <v>5</v>
      </c>
      <c r="G100" s="41">
        <v>12000</v>
      </c>
      <c r="H100" s="41">
        <v>60000</v>
      </c>
    </row>
    <row r="101" ht="29.9" customHeight="1" spans="1:8">
      <c r="A101" s="39" t="s">
        <v>46</v>
      </c>
      <c r="B101" s="39" t="s">
        <v>524</v>
      </c>
      <c r="C101" s="39" t="s">
        <v>626</v>
      </c>
      <c r="D101" s="39" t="s">
        <v>639</v>
      </c>
      <c r="E101" s="37" t="s">
        <v>527</v>
      </c>
      <c r="F101" s="40">
        <v>2</v>
      </c>
      <c r="G101" s="41">
        <v>498000</v>
      </c>
      <c r="H101" s="41">
        <v>996000</v>
      </c>
    </row>
    <row r="102" ht="29.9" customHeight="1" spans="1:8">
      <c r="A102" s="39" t="s">
        <v>46</v>
      </c>
      <c r="B102" s="39" t="s">
        <v>524</v>
      </c>
      <c r="C102" s="39" t="s">
        <v>626</v>
      </c>
      <c r="D102" s="39" t="s">
        <v>640</v>
      </c>
      <c r="E102" s="37" t="s">
        <v>527</v>
      </c>
      <c r="F102" s="40">
        <v>1</v>
      </c>
      <c r="G102" s="41">
        <v>498000</v>
      </c>
      <c r="H102" s="41">
        <v>498000</v>
      </c>
    </row>
    <row r="103" ht="29.9" customHeight="1" spans="1:8">
      <c r="A103" s="39" t="s">
        <v>46</v>
      </c>
      <c r="B103" s="39" t="s">
        <v>524</v>
      </c>
      <c r="C103" s="39" t="s">
        <v>626</v>
      </c>
      <c r="D103" s="39" t="s">
        <v>641</v>
      </c>
      <c r="E103" s="37" t="s">
        <v>527</v>
      </c>
      <c r="F103" s="40">
        <v>1</v>
      </c>
      <c r="G103" s="41">
        <v>20000</v>
      </c>
      <c r="H103" s="41">
        <v>20000</v>
      </c>
    </row>
    <row r="104" ht="29.9" customHeight="1" spans="1:8">
      <c r="A104" s="39" t="s">
        <v>46</v>
      </c>
      <c r="B104" s="39" t="s">
        <v>524</v>
      </c>
      <c r="C104" s="39" t="s">
        <v>626</v>
      </c>
      <c r="D104" s="39" t="s">
        <v>642</v>
      </c>
      <c r="E104" s="37" t="s">
        <v>527</v>
      </c>
      <c r="F104" s="40">
        <v>2</v>
      </c>
      <c r="G104" s="41">
        <v>5000</v>
      </c>
      <c r="H104" s="41">
        <v>10000</v>
      </c>
    </row>
    <row r="105" ht="29.9" customHeight="1" spans="1:8">
      <c r="A105" s="39" t="s">
        <v>46</v>
      </c>
      <c r="B105" s="39" t="s">
        <v>524</v>
      </c>
      <c r="C105" s="39" t="s">
        <v>626</v>
      </c>
      <c r="D105" s="39" t="s">
        <v>643</v>
      </c>
      <c r="E105" s="37" t="s">
        <v>527</v>
      </c>
      <c r="F105" s="40">
        <v>2</v>
      </c>
      <c r="G105" s="41">
        <v>20000</v>
      </c>
      <c r="H105" s="41">
        <v>40000</v>
      </c>
    </row>
    <row r="106" ht="29.9" customHeight="1" spans="1:8">
      <c r="A106" s="39" t="s">
        <v>46</v>
      </c>
      <c r="B106" s="39" t="s">
        <v>524</v>
      </c>
      <c r="C106" s="39" t="s">
        <v>626</v>
      </c>
      <c r="D106" s="39" t="s">
        <v>644</v>
      </c>
      <c r="E106" s="37" t="s">
        <v>567</v>
      </c>
      <c r="F106" s="40">
        <v>1</v>
      </c>
      <c r="G106" s="41">
        <v>2000000</v>
      </c>
      <c r="H106" s="41">
        <v>2000000</v>
      </c>
    </row>
    <row r="107" ht="29.9" customHeight="1" spans="1:8">
      <c r="A107" s="39" t="s">
        <v>46</v>
      </c>
      <c r="B107" s="39" t="s">
        <v>524</v>
      </c>
      <c r="C107" s="39" t="s">
        <v>645</v>
      </c>
      <c r="D107" s="39" t="s">
        <v>646</v>
      </c>
      <c r="E107" s="37" t="s">
        <v>527</v>
      </c>
      <c r="F107" s="40">
        <v>2</v>
      </c>
      <c r="G107" s="41">
        <v>90000</v>
      </c>
      <c r="H107" s="41">
        <v>180000</v>
      </c>
    </row>
    <row r="108" ht="29.9" customHeight="1" spans="1:8">
      <c r="A108" s="39" t="s">
        <v>46</v>
      </c>
      <c r="B108" s="39" t="s">
        <v>524</v>
      </c>
      <c r="C108" s="39" t="s">
        <v>645</v>
      </c>
      <c r="D108" s="39" t="s">
        <v>647</v>
      </c>
      <c r="E108" s="37" t="s">
        <v>527</v>
      </c>
      <c r="F108" s="40">
        <v>1</v>
      </c>
      <c r="G108" s="41">
        <v>80000</v>
      </c>
      <c r="H108" s="41">
        <v>80000</v>
      </c>
    </row>
    <row r="109" ht="29.9" customHeight="1" spans="1:8">
      <c r="A109" s="39" t="s">
        <v>46</v>
      </c>
      <c r="B109" s="39" t="s">
        <v>524</v>
      </c>
      <c r="C109" s="39" t="s">
        <v>645</v>
      </c>
      <c r="D109" s="39" t="s">
        <v>648</v>
      </c>
      <c r="E109" s="37" t="s">
        <v>527</v>
      </c>
      <c r="F109" s="40">
        <v>1</v>
      </c>
      <c r="G109" s="41">
        <v>650000</v>
      </c>
      <c r="H109" s="41">
        <v>650000</v>
      </c>
    </row>
    <row r="110" ht="29.9" customHeight="1" spans="1:8">
      <c r="A110" s="39" t="s">
        <v>46</v>
      </c>
      <c r="B110" s="39" t="s">
        <v>524</v>
      </c>
      <c r="C110" s="39" t="s">
        <v>645</v>
      </c>
      <c r="D110" s="39" t="s">
        <v>649</v>
      </c>
      <c r="E110" s="37" t="s">
        <v>527</v>
      </c>
      <c r="F110" s="40">
        <v>1</v>
      </c>
      <c r="G110" s="41">
        <v>22000</v>
      </c>
      <c r="H110" s="41">
        <v>22000</v>
      </c>
    </row>
    <row r="111" ht="29.9" customHeight="1" spans="1:8">
      <c r="A111" s="39" t="s">
        <v>46</v>
      </c>
      <c r="B111" s="39" t="s">
        <v>524</v>
      </c>
      <c r="C111" s="39" t="s">
        <v>645</v>
      </c>
      <c r="D111" s="39" t="s">
        <v>650</v>
      </c>
      <c r="E111" s="37" t="s">
        <v>527</v>
      </c>
      <c r="F111" s="40">
        <v>1</v>
      </c>
      <c r="G111" s="41">
        <v>890000</v>
      </c>
      <c r="H111" s="41">
        <v>890000</v>
      </c>
    </row>
    <row r="112" ht="29.9" customHeight="1" spans="1:8">
      <c r="A112" s="39" t="s">
        <v>46</v>
      </c>
      <c r="B112" s="39" t="s">
        <v>524</v>
      </c>
      <c r="C112" s="39" t="s">
        <v>645</v>
      </c>
      <c r="D112" s="39" t="s">
        <v>651</v>
      </c>
      <c r="E112" s="37" t="s">
        <v>527</v>
      </c>
      <c r="F112" s="40">
        <v>1</v>
      </c>
      <c r="G112" s="41">
        <v>18000</v>
      </c>
      <c r="H112" s="41">
        <v>18000</v>
      </c>
    </row>
    <row r="113" ht="29.9" customHeight="1" spans="1:8">
      <c r="A113" s="39" t="s">
        <v>46</v>
      </c>
      <c r="B113" s="39" t="s">
        <v>524</v>
      </c>
      <c r="C113" s="39" t="s">
        <v>645</v>
      </c>
      <c r="D113" s="39" t="s">
        <v>652</v>
      </c>
      <c r="E113" s="37" t="s">
        <v>527</v>
      </c>
      <c r="F113" s="40">
        <v>1</v>
      </c>
      <c r="G113" s="41">
        <v>30000</v>
      </c>
      <c r="H113" s="41">
        <v>30000</v>
      </c>
    </row>
    <row r="114" ht="29.9" customHeight="1" spans="1:8">
      <c r="A114" s="39" t="s">
        <v>46</v>
      </c>
      <c r="B114" s="39" t="s">
        <v>524</v>
      </c>
      <c r="C114" s="39" t="s">
        <v>645</v>
      </c>
      <c r="D114" s="39" t="s">
        <v>653</v>
      </c>
      <c r="E114" s="37" t="s">
        <v>527</v>
      </c>
      <c r="F114" s="40">
        <v>1</v>
      </c>
      <c r="G114" s="41">
        <v>495000</v>
      </c>
      <c r="H114" s="41">
        <v>495000</v>
      </c>
    </row>
    <row r="115" ht="29.9" customHeight="1" spans="1:8">
      <c r="A115" s="39" t="s">
        <v>46</v>
      </c>
      <c r="B115" s="39" t="s">
        <v>524</v>
      </c>
      <c r="C115" s="39" t="s">
        <v>645</v>
      </c>
      <c r="D115" s="39" t="s">
        <v>654</v>
      </c>
      <c r="E115" s="37" t="s">
        <v>527</v>
      </c>
      <c r="F115" s="40">
        <v>2</v>
      </c>
      <c r="G115" s="41">
        <v>20000</v>
      </c>
      <c r="H115" s="41">
        <v>40000</v>
      </c>
    </row>
    <row r="116" ht="29.9" customHeight="1" spans="1:8">
      <c r="A116" s="39" t="s">
        <v>46</v>
      </c>
      <c r="B116" s="39" t="s">
        <v>524</v>
      </c>
      <c r="C116" s="39" t="s">
        <v>645</v>
      </c>
      <c r="D116" s="39" t="s">
        <v>654</v>
      </c>
      <c r="E116" s="37" t="s">
        <v>527</v>
      </c>
      <c r="F116" s="40">
        <v>3</v>
      </c>
      <c r="G116" s="41">
        <v>20000</v>
      </c>
      <c r="H116" s="41">
        <v>60000</v>
      </c>
    </row>
    <row r="117" ht="29.9" customHeight="1" spans="1:8">
      <c r="A117" s="39" t="s">
        <v>46</v>
      </c>
      <c r="B117" s="39" t="s">
        <v>524</v>
      </c>
      <c r="C117" s="39" t="s">
        <v>645</v>
      </c>
      <c r="D117" s="39" t="s">
        <v>655</v>
      </c>
      <c r="E117" s="37" t="s">
        <v>567</v>
      </c>
      <c r="F117" s="40">
        <v>1</v>
      </c>
      <c r="G117" s="41">
        <v>260000</v>
      </c>
      <c r="H117" s="41">
        <v>260000</v>
      </c>
    </row>
    <row r="118" ht="29.9" customHeight="1" spans="1:8">
      <c r="A118" s="39" t="s">
        <v>46</v>
      </c>
      <c r="B118" s="39" t="s">
        <v>524</v>
      </c>
      <c r="C118" s="39" t="s">
        <v>645</v>
      </c>
      <c r="D118" s="39" t="s">
        <v>656</v>
      </c>
      <c r="E118" s="37" t="s">
        <v>527</v>
      </c>
      <c r="F118" s="40">
        <v>1</v>
      </c>
      <c r="G118" s="41">
        <v>460000</v>
      </c>
      <c r="H118" s="41">
        <v>460000</v>
      </c>
    </row>
    <row r="119" ht="29.9" customHeight="1" spans="1:8">
      <c r="A119" s="39" t="s">
        <v>46</v>
      </c>
      <c r="B119" s="39" t="s">
        <v>524</v>
      </c>
      <c r="C119" s="39" t="s">
        <v>645</v>
      </c>
      <c r="D119" s="39" t="s">
        <v>657</v>
      </c>
      <c r="E119" s="37" t="s">
        <v>527</v>
      </c>
      <c r="F119" s="40">
        <v>2</v>
      </c>
      <c r="G119" s="41">
        <v>150000</v>
      </c>
      <c r="H119" s="41">
        <v>300000</v>
      </c>
    </row>
    <row r="120" ht="29.9" customHeight="1" spans="1:8">
      <c r="A120" s="39" t="s">
        <v>46</v>
      </c>
      <c r="B120" s="39" t="s">
        <v>524</v>
      </c>
      <c r="C120" s="39" t="s">
        <v>645</v>
      </c>
      <c r="D120" s="39" t="s">
        <v>658</v>
      </c>
      <c r="E120" s="37" t="s">
        <v>527</v>
      </c>
      <c r="F120" s="40">
        <v>1</v>
      </c>
      <c r="G120" s="41">
        <v>270000</v>
      </c>
      <c r="H120" s="41">
        <v>270000</v>
      </c>
    </row>
    <row r="121" ht="29.9" customHeight="1" spans="1:8">
      <c r="A121" s="39" t="s">
        <v>46</v>
      </c>
      <c r="B121" s="39" t="s">
        <v>524</v>
      </c>
      <c r="C121" s="39" t="s">
        <v>645</v>
      </c>
      <c r="D121" s="39" t="s">
        <v>659</v>
      </c>
      <c r="E121" s="37" t="s">
        <v>527</v>
      </c>
      <c r="F121" s="40">
        <v>1</v>
      </c>
      <c r="G121" s="41">
        <v>1400000</v>
      </c>
      <c r="H121" s="41">
        <v>1400000</v>
      </c>
    </row>
    <row r="122" ht="29.9" customHeight="1" spans="1:8">
      <c r="A122" s="39" t="s">
        <v>46</v>
      </c>
      <c r="B122" s="39" t="s">
        <v>524</v>
      </c>
      <c r="C122" s="39" t="s">
        <v>645</v>
      </c>
      <c r="D122" s="39" t="s">
        <v>660</v>
      </c>
      <c r="E122" s="37" t="s">
        <v>527</v>
      </c>
      <c r="F122" s="40">
        <v>1</v>
      </c>
      <c r="G122" s="41">
        <v>600000</v>
      </c>
      <c r="H122" s="41">
        <v>600000</v>
      </c>
    </row>
    <row r="123" ht="29.9" customHeight="1" spans="1:8">
      <c r="A123" s="39" t="s">
        <v>46</v>
      </c>
      <c r="B123" s="39" t="s">
        <v>524</v>
      </c>
      <c r="C123" s="39" t="s">
        <v>645</v>
      </c>
      <c r="D123" s="39" t="s">
        <v>661</v>
      </c>
      <c r="E123" s="37" t="s">
        <v>527</v>
      </c>
      <c r="F123" s="40">
        <v>1</v>
      </c>
      <c r="G123" s="41">
        <v>280000</v>
      </c>
      <c r="H123" s="41">
        <v>280000</v>
      </c>
    </row>
    <row r="124" ht="29.9" customHeight="1" spans="1:8">
      <c r="A124" s="39" t="s">
        <v>46</v>
      </c>
      <c r="B124" s="39" t="s">
        <v>524</v>
      </c>
      <c r="C124" s="39" t="s">
        <v>645</v>
      </c>
      <c r="D124" s="39" t="s">
        <v>662</v>
      </c>
      <c r="E124" s="37" t="s">
        <v>527</v>
      </c>
      <c r="F124" s="40">
        <v>1</v>
      </c>
      <c r="G124" s="41">
        <v>380000</v>
      </c>
      <c r="H124" s="41">
        <v>380000</v>
      </c>
    </row>
    <row r="125" ht="29.9" customHeight="1" spans="1:8">
      <c r="A125" s="39" t="s">
        <v>46</v>
      </c>
      <c r="B125" s="39" t="s">
        <v>524</v>
      </c>
      <c r="C125" s="39" t="s">
        <v>645</v>
      </c>
      <c r="D125" s="39" t="s">
        <v>663</v>
      </c>
      <c r="E125" s="37" t="s">
        <v>527</v>
      </c>
      <c r="F125" s="40">
        <v>1</v>
      </c>
      <c r="G125" s="41">
        <v>590000</v>
      </c>
      <c r="H125" s="41">
        <v>590000</v>
      </c>
    </row>
    <row r="126" ht="29.9" customHeight="1" spans="1:8">
      <c r="A126" s="39" t="s">
        <v>46</v>
      </c>
      <c r="B126" s="39" t="s">
        <v>524</v>
      </c>
      <c r="C126" s="39" t="s">
        <v>645</v>
      </c>
      <c r="D126" s="39" t="s">
        <v>664</v>
      </c>
      <c r="E126" s="37" t="s">
        <v>527</v>
      </c>
      <c r="F126" s="40">
        <v>1</v>
      </c>
      <c r="G126" s="41">
        <v>120000</v>
      </c>
      <c r="H126" s="41">
        <v>120000</v>
      </c>
    </row>
    <row r="127" ht="29.9" customHeight="1" spans="1:8">
      <c r="A127" s="39" t="s">
        <v>46</v>
      </c>
      <c r="B127" s="39" t="s">
        <v>524</v>
      </c>
      <c r="C127" s="39" t="s">
        <v>645</v>
      </c>
      <c r="D127" s="39" t="s">
        <v>665</v>
      </c>
      <c r="E127" s="37" t="s">
        <v>527</v>
      </c>
      <c r="F127" s="40">
        <v>1</v>
      </c>
      <c r="G127" s="41">
        <v>2800000</v>
      </c>
      <c r="H127" s="41">
        <v>2800000</v>
      </c>
    </row>
    <row r="128" ht="29.9" customHeight="1" spans="1:8">
      <c r="A128" s="39" t="s">
        <v>46</v>
      </c>
      <c r="B128" s="39" t="s">
        <v>524</v>
      </c>
      <c r="C128" s="39" t="s">
        <v>645</v>
      </c>
      <c r="D128" s="39" t="s">
        <v>666</v>
      </c>
      <c r="E128" s="37" t="s">
        <v>527</v>
      </c>
      <c r="F128" s="40">
        <v>1</v>
      </c>
      <c r="G128" s="41">
        <v>750000</v>
      </c>
      <c r="H128" s="41">
        <v>750000</v>
      </c>
    </row>
    <row r="129" ht="29.9" customHeight="1" spans="1:8">
      <c r="A129" s="39" t="s">
        <v>46</v>
      </c>
      <c r="B129" s="39" t="s">
        <v>524</v>
      </c>
      <c r="C129" s="39" t="s">
        <v>645</v>
      </c>
      <c r="D129" s="39" t="s">
        <v>667</v>
      </c>
      <c r="E129" s="37" t="s">
        <v>567</v>
      </c>
      <c r="F129" s="40">
        <v>1</v>
      </c>
      <c r="G129" s="41">
        <v>28000</v>
      </c>
      <c r="H129" s="41">
        <v>28000</v>
      </c>
    </row>
    <row r="130" ht="29.9" customHeight="1" spans="1:8">
      <c r="A130" s="39" t="s">
        <v>46</v>
      </c>
      <c r="B130" s="39" t="s">
        <v>524</v>
      </c>
      <c r="C130" s="39" t="s">
        <v>645</v>
      </c>
      <c r="D130" s="39" t="s">
        <v>668</v>
      </c>
      <c r="E130" s="37" t="s">
        <v>567</v>
      </c>
      <c r="F130" s="40">
        <v>1</v>
      </c>
      <c r="G130" s="41">
        <v>1200000</v>
      </c>
      <c r="H130" s="41">
        <v>1200000</v>
      </c>
    </row>
    <row r="131" ht="29.9" customHeight="1" spans="1:8">
      <c r="A131" s="39" t="s">
        <v>46</v>
      </c>
      <c r="B131" s="39" t="s">
        <v>524</v>
      </c>
      <c r="C131" s="39" t="s">
        <v>645</v>
      </c>
      <c r="D131" s="39" t="s">
        <v>669</v>
      </c>
      <c r="E131" s="37" t="s">
        <v>527</v>
      </c>
      <c r="F131" s="40">
        <v>2</v>
      </c>
      <c r="G131" s="41">
        <v>80000</v>
      </c>
      <c r="H131" s="41">
        <v>160000</v>
      </c>
    </row>
    <row r="132" ht="29.9" customHeight="1" spans="1:8">
      <c r="A132" s="39" t="s">
        <v>46</v>
      </c>
      <c r="B132" s="39" t="s">
        <v>524</v>
      </c>
      <c r="C132" s="39" t="s">
        <v>645</v>
      </c>
      <c r="D132" s="39" t="s">
        <v>669</v>
      </c>
      <c r="E132" s="37" t="s">
        <v>527</v>
      </c>
      <c r="F132" s="40">
        <v>2</v>
      </c>
      <c r="G132" s="41">
        <v>80000</v>
      </c>
      <c r="H132" s="41">
        <v>160000</v>
      </c>
    </row>
    <row r="133" ht="29.9" customHeight="1" spans="1:8">
      <c r="A133" s="39" t="s">
        <v>46</v>
      </c>
      <c r="B133" s="39" t="s">
        <v>524</v>
      </c>
      <c r="C133" s="39" t="s">
        <v>670</v>
      </c>
      <c r="D133" s="39" t="s">
        <v>671</v>
      </c>
      <c r="E133" s="37" t="s">
        <v>527</v>
      </c>
      <c r="F133" s="40">
        <v>1</v>
      </c>
      <c r="G133" s="41">
        <v>25000000</v>
      </c>
      <c r="H133" s="41">
        <v>25000000</v>
      </c>
    </row>
    <row r="134" ht="29.9" customHeight="1" spans="1:8">
      <c r="A134" s="39" t="s">
        <v>46</v>
      </c>
      <c r="B134" s="39" t="s">
        <v>524</v>
      </c>
      <c r="C134" s="39" t="s">
        <v>672</v>
      </c>
      <c r="D134" s="39" t="s">
        <v>673</v>
      </c>
      <c r="E134" s="37" t="s">
        <v>567</v>
      </c>
      <c r="F134" s="40">
        <v>1</v>
      </c>
      <c r="G134" s="41">
        <v>4500000</v>
      </c>
      <c r="H134" s="41">
        <v>4500000</v>
      </c>
    </row>
    <row r="135" ht="29.9" customHeight="1" spans="1:8">
      <c r="A135" s="39" t="s">
        <v>46</v>
      </c>
      <c r="B135" s="39" t="s">
        <v>524</v>
      </c>
      <c r="C135" s="39" t="s">
        <v>672</v>
      </c>
      <c r="D135" s="39" t="s">
        <v>674</v>
      </c>
      <c r="E135" s="37" t="s">
        <v>527</v>
      </c>
      <c r="F135" s="40">
        <v>1</v>
      </c>
      <c r="G135" s="41">
        <v>3000000</v>
      </c>
      <c r="H135" s="41">
        <v>3000000</v>
      </c>
    </row>
    <row r="136" ht="29.9" customHeight="1" spans="1:8">
      <c r="A136" s="39" t="s">
        <v>46</v>
      </c>
      <c r="B136" s="39" t="s">
        <v>524</v>
      </c>
      <c r="C136" s="39" t="s">
        <v>672</v>
      </c>
      <c r="D136" s="39" t="s">
        <v>675</v>
      </c>
      <c r="E136" s="37" t="s">
        <v>527</v>
      </c>
      <c r="F136" s="40">
        <v>1</v>
      </c>
      <c r="G136" s="41">
        <v>2000000</v>
      </c>
      <c r="H136" s="41">
        <v>2000000</v>
      </c>
    </row>
    <row r="137" ht="29.9" customHeight="1" spans="1:8">
      <c r="A137" s="39" t="s">
        <v>46</v>
      </c>
      <c r="B137" s="39" t="s">
        <v>524</v>
      </c>
      <c r="C137" s="39" t="s">
        <v>672</v>
      </c>
      <c r="D137" s="39" t="s">
        <v>676</v>
      </c>
      <c r="E137" s="37" t="s">
        <v>567</v>
      </c>
      <c r="F137" s="40">
        <v>1</v>
      </c>
      <c r="G137" s="41">
        <v>12000000</v>
      </c>
      <c r="H137" s="41">
        <v>12000000</v>
      </c>
    </row>
    <row r="138" ht="29.9" customHeight="1" spans="1:8">
      <c r="A138" s="39" t="s">
        <v>46</v>
      </c>
      <c r="B138" s="39" t="s">
        <v>524</v>
      </c>
      <c r="C138" s="39" t="s">
        <v>672</v>
      </c>
      <c r="D138" s="39" t="s">
        <v>677</v>
      </c>
      <c r="E138" s="37" t="s">
        <v>527</v>
      </c>
      <c r="F138" s="40">
        <v>1</v>
      </c>
      <c r="G138" s="41">
        <v>1500000</v>
      </c>
      <c r="H138" s="41">
        <v>1500000</v>
      </c>
    </row>
    <row r="139" ht="29.9" customHeight="1" spans="1:8">
      <c r="A139" s="39" t="s">
        <v>46</v>
      </c>
      <c r="B139" s="39" t="s">
        <v>524</v>
      </c>
      <c r="C139" s="39" t="s">
        <v>678</v>
      </c>
      <c r="D139" s="39" t="s">
        <v>679</v>
      </c>
      <c r="E139" s="37" t="s">
        <v>527</v>
      </c>
      <c r="F139" s="40">
        <v>1</v>
      </c>
      <c r="G139" s="41">
        <v>800000</v>
      </c>
      <c r="H139" s="41">
        <v>800000</v>
      </c>
    </row>
    <row r="140" ht="29.9" customHeight="1" spans="1:8">
      <c r="A140" s="39" t="s">
        <v>46</v>
      </c>
      <c r="B140" s="39" t="s">
        <v>524</v>
      </c>
      <c r="C140" s="39" t="s">
        <v>680</v>
      </c>
      <c r="D140" s="39" t="s">
        <v>681</v>
      </c>
      <c r="E140" s="37" t="s">
        <v>527</v>
      </c>
      <c r="F140" s="40">
        <v>15</v>
      </c>
      <c r="G140" s="41">
        <v>9000</v>
      </c>
      <c r="H140" s="41">
        <v>135000</v>
      </c>
    </row>
    <row r="141" ht="29.9" customHeight="1" spans="1:8">
      <c r="A141" s="39" t="s">
        <v>46</v>
      </c>
      <c r="B141" s="39" t="s">
        <v>524</v>
      </c>
      <c r="C141" s="39" t="s">
        <v>680</v>
      </c>
      <c r="D141" s="39" t="s">
        <v>682</v>
      </c>
      <c r="E141" s="37" t="s">
        <v>527</v>
      </c>
      <c r="F141" s="40">
        <v>1</v>
      </c>
      <c r="G141" s="41">
        <v>480000</v>
      </c>
      <c r="H141" s="41">
        <v>480000</v>
      </c>
    </row>
    <row r="142" ht="29.9" customHeight="1" spans="1:8">
      <c r="A142" s="39" t="s">
        <v>46</v>
      </c>
      <c r="B142" s="39" t="s">
        <v>524</v>
      </c>
      <c r="C142" s="39" t="s">
        <v>680</v>
      </c>
      <c r="D142" s="39" t="s">
        <v>683</v>
      </c>
      <c r="E142" s="37" t="s">
        <v>527</v>
      </c>
      <c r="F142" s="40">
        <v>30</v>
      </c>
      <c r="G142" s="41">
        <v>1500</v>
      </c>
      <c r="H142" s="41">
        <v>45000</v>
      </c>
    </row>
    <row r="143" ht="29.9" customHeight="1" spans="1:8">
      <c r="A143" s="39" t="s">
        <v>46</v>
      </c>
      <c r="B143" s="39" t="s">
        <v>524</v>
      </c>
      <c r="C143" s="39" t="s">
        <v>680</v>
      </c>
      <c r="D143" s="39" t="s">
        <v>684</v>
      </c>
      <c r="E143" s="37" t="s">
        <v>527</v>
      </c>
      <c r="F143" s="40">
        <v>36</v>
      </c>
      <c r="G143" s="41">
        <v>2000</v>
      </c>
      <c r="H143" s="41">
        <v>72000</v>
      </c>
    </row>
    <row r="144" ht="29.9" customHeight="1" spans="1:8">
      <c r="A144" s="39" t="s">
        <v>46</v>
      </c>
      <c r="B144" s="39" t="s">
        <v>524</v>
      </c>
      <c r="C144" s="39" t="s">
        <v>680</v>
      </c>
      <c r="D144" s="39" t="s">
        <v>685</v>
      </c>
      <c r="E144" s="37" t="s">
        <v>527</v>
      </c>
      <c r="F144" s="40">
        <v>4</v>
      </c>
      <c r="G144" s="41">
        <v>30000</v>
      </c>
      <c r="H144" s="41">
        <v>120000</v>
      </c>
    </row>
    <row r="145" ht="29.9" customHeight="1" spans="1:8">
      <c r="A145" s="39" t="s">
        <v>46</v>
      </c>
      <c r="B145" s="39" t="s">
        <v>524</v>
      </c>
      <c r="C145" s="39" t="s">
        <v>680</v>
      </c>
      <c r="D145" s="39" t="s">
        <v>686</v>
      </c>
      <c r="E145" s="37" t="s">
        <v>527</v>
      </c>
      <c r="F145" s="40">
        <v>2</v>
      </c>
      <c r="G145" s="41">
        <v>18000</v>
      </c>
      <c r="H145" s="41">
        <v>36000</v>
      </c>
    </row>
    <row r="146" ht="29.9" customHeight="1" spans="1:8">
      <c r="A146" s="39" t="s">
        <v>46</v>
      </c>
      <c r="B146" s="39" t="s">
        <v>524</v>
      </c>
      <c r="C146" s="39" t="s">
        <v>680</v>
      </c>
      <c r="D146" s="39" t="s">
        <v>687</v>
      </c>
      <c r="E146" s="37" t="s">
        <v>527</v>
      </c>
      <c r="F146" s="40">
        <v>1</v>
      </c>
      <c r="G146" s="41">
        <v>15000</v>
      </c>
      <c r="H146" s="41">
        <v>15000</v>
      </c>
    </row>
    <row r="147" ht="29.9" customHeight="1" spans="1:8">
      <c r="A147" s="39" t="s">
        <v>46</v>
      </c>
      <c r="B147" s="39" t="s">
        <v>524</v>
      </c>
      <c r="C147" s="39" t="s">
        <v>680</v>
      </c>
      <c r="D147" s="39" t="s">
        <v>687</v>
      </c>
      <c r="E147" s="37" t="s">
        <v>527</v>
      </c>
      <c r="F147" s="40">
        <v>1</v>
      </c>
      <c r="G147" s="41">
        <v>15000</v>
      </c>
      <c r="H147" s="41">
        <v>15000</v>
      </c>
    </row>
    <row r="148" ht="29.9" customHeight="1" spans="1:8">
      <c r="A148" s="39" t="s">
        <v>46</v>
      </c>
      <c r="B148" s="39" t="s">
        <v>524</v>
      </c>
      <c r="C148" s="39" t="s">
        <v>680</v>
      </c>
      <c r="D148" s="39" t="s">
        <v>688</v>
      </c>
      <c r="E148" s="37" t="s">
        <v>527</v>
      </c>
      <c r="F148" s="40">
        <v>1</v>
      </c>
      <c r="G148" s="41">
        <v>490000</v>
      </c>
      <c r="H148" s="41">
        <v>490000</v>
      </c>
    </row>
    <row r="149" ht="29.9" customHeight="1" spans="1:8">
      <c r="A149" s="39" t="s">
        <v>46</v>
      </c>
      <c r="B149" s="39" t="s">
        <v>524</v>
      </c>
      <c r="C149" s="39" t="s">
        <v>680</v>
      </c>
      <c r="D149" s="39" t="s">
        <v>689</v>
      </c>
      <c r="E149" s="37" t="s">
        <v>527</v>
      </c>
      <c r="F149" s="40">
        <v>1</v>
      </c>
      <c r="G149" s="41">
        <v>50000</v>
      </c>
      <c r="H149" s="41">
        <v>50000</v>
      </c>
    </row>
    <row r="150" ht="29.9" customHeight="1" spans="1:8">
      <c r="A150" s="39" t="s">
        <v>46</v>
      </c>
      <c r="B150" s="39" t="s">
        <v>524</v>
      </c>
      <c r="C150" s="39" t="s">
        <v>680</v>
      </c>
      <c r="D150" s="39" t="s">
        <v>690</v>
      </c>
      <c r="E150" s="37" t="s">
        <v>527</v>
      </c>
      <c r="F150" s="40">
        <v>1</v>
      </c>
      <c r="G150" s="41">
        <v>1300000</v>
      </c>
      <c r="H150" s="41">
        <v>1300000</v>
      </c>
    </row>
    <row r="151" ht="29.9" customHeight="1" spans="1:8">
      <c r="A151" s="39" t="s">
        <v>46</v>
      </c>
      <c r="B151" s="39" t="s">
        <v>524</v>
      </c>
      <c r="C151" s="39" t="s">
        <v>680</v>
      </c>
      <c r="D151" s="39" t="s">
        <v>691</v>
      </c>
      <c r="E151" s="37" t="s">
        <v>527</v>
      </c>
      <c r="F151" s="40">
        <v>300</v>
      </c>
      <c r="G151" s="41">
        <v>950</v>
      </c>
      <c r="H151" s="41">
        <v>285000</v>
      </c>
    </row>
    <row r="152" ht="29.9" customHeight="1" spans="1:8">
      <c r="A152" s="39" t="s">
        <v>46</v>
      </c>
      <c r="B152" s="39" t="s">
        <v>524</v>
      </c>
      <c r="C152" s="39" t="s">
        <v>680</v>
      </c>
      <c r="D152" s="39" t="s">
        <v>692</v>
      </c>
      <c r="E152" s="37" t="s">
        <v>527</v>
      </c>
      <c r="F152" s="40">
        <v>3</v>
      </c>
      <c r="G152" s="41">
        <v>2000</v>
      </c>
      <c r="H152" s="41">
        <v>6000</v>
      </c>
    </row>
    <row r="153" ht="29.9" customHeight="1" spans="1:8">
      <c r="A153" s="39" t="s">
        <v>46</v>
      </c>
      <c r="B153" s="39" t="s">
        <v>524</v>
      </c>
      <c r="C153" s="39" t="s">
        <v>680</v>
      </c>
      <c r="D153" s="39" t="s">
        <v>693</v>
      </c>
      <c r="E153" s="37" t="s">
        <v>527</v>
      </c>
      <c r="F153" s="40">
        <v>300</v>
      </c>
      <c r="G153" s="41">
        <v>550</v>
      </c>
      <c r="H153" s="41">
        <v>165000</v>
      </c>
    </row>
    <row r="154" ht="29.9" customHeight="1" spans="1:8">
      <c r="A154" s="39" t="s">
        <v>46</v>
      </c>
      <c r="B154" s="39" t="s">
        <v>524</v>
      </c>
      <c r="C154" s="39" t="s">
        <v>680</v>
      </c>
      <c r="D154" s="39" t="s">
        <v>694</v>
      </c>
      <c r="E154" s="37" t="s">
        <v>527</v>
      </c>
      <c r="F154" s="40">
        <v>2</v>
      </c>
      <c r="G154" s="41">
        <v>100000</v>
      </c>
      <c r="H154" s="41">
        <v>200000</v>
      </c>
    </row>
    <row r="155" ht="29.9" customHeight="1" spans="1:8">
      <c r="A155" s="39" t="s">
        <v>46</v>
      </c>
      <c r="B155" s="39" t="s">
        <v>524</v>
      </c>
      <c r="C155" s="39" t="s">
        <v>680</v>
      </c>
      <c r="D155" s="39" t="s">
        <v>695</v>
      </c>
      <c r="E155" s="37" t="s">
        <v>527</v>
      </c>
      <c r="F155" s="40">
        <v>1</v>
      </c>
      <c r="G155" s="41">
        <v>420000</v>
      </c>
      <c r="H155" s="41">
        <v>420000</v>
      </c>
    </row>
    <row r="156" ht="29.9" customHeight="1" spans="1:8">
      <c r="A156" s="39" t="s">
        <v>46</v>
      </c>
      <c r="B156" s="39" t="s">
        <v>524</v>
      </c>
      <c r="C156" s="39" t="s">
        <v>680</v>
      </c>
      <c r="D156" s="39" t="s">
        <v>696</v>
      </c>
      <c r="E156" s="37" t="s">
        <v>527</v>
      </c>
      <c r="F156" s="40">
        <v>1</v>
      </c>
      <c r="G156" s="41">
        <v>240000</v>
      </c>
      <c r="H156" s="41">
        <v>240000</v>
      </c>
    </row>
    <row r="157" ht="29.9" customHeight="1" spans="1:8">
      <c r="A157" s="39" t="s">
        <v>46</v>
      </c>
      <c r="B157" s="39" t="s">
        <v>524</v>
      </c>
      <c r="C157" s="39" t="s">
        <v>680</v>
      </c>
      <c r="D157" s="39" t="s">
        <v>697</v>
      </c>
      <c r="E157" s="37" t="s">
        <v>527</v>
      </c>
      <c r="F157" s="40">
        <v>1</v>
      </c>
      <c r="G157" s="41">
        <v>496000</v>
      </c>
      <c r="H157" s="41">
        <v>496000</v>
      </c>
    </row>
    <row r="158" ht="29.9" customHeight="1" spans="1:8">
      <c r="A158" s="39" t="s">
        <v>46</v>
      </c>
      <c r="B158" s="39" t="s">
        <v>524</v>
      </c>
      <c r="C158" s="39" t="s">
        <v>680</v>
      </c>
      <c r="D158" s="39" t="s">
        <v>698</v>
      </c>
      <c r="E158" s="37" t="s">
        <v>527</v>
      </c>
      <c r="F158" s="40">
        <v>1</v>
      </c>
      <c r="G158" s="41">
        <v>480000</v>
      </c>
      <c r="H158" s="41">
        <v>480000</v>
      </c>
    </row>
    <row r="159" ht="29.9" customHeight="1" spans="1:8">
      <c r="A159" s="39" t="s">
        <v>46</v>
      </c>
      <c r="B159" s="39" t="s">
        <v>524</v>
      </c>
      <c r="C159" s="39" t="s">
        <v>680</v>
      </c>
      <c r="D159" s="39" t="s">
        <v>699</v>
      </c>
      <c r="E159" s="37" t="s">
        <v>527</v>
      </c>
      <c r="F159" s="40">
        <v>1</v>
      </c>
      <c r="G159" s="41">
        <v>380000</v>
      </c>
      <c r="H159" s="41">
        <v>380000</v>
      </c>
    </row>
    <row r="160" ht="29.9" customHeight="1" spans="1:8">
      <c r="A160" s="39" t="s">
        <v>46</v>
      </c>
      <c r="B160" s="39" t="s">
        <v>524</v>
      </c>
      <c r="C160" s="39" t="s">
        <v>680</v>
      </c>
      <c r="D160" s="39" t="s">
        <v>700</v>
      </c>
      <c r="E160" s="37" t="s">
        <v>527</v>
      </c>
      <c r="F160" s="40">
        <v>1</v>
      </c>
      <c r="G160" s="41">
        <v>420000</v>
      </c>
      <c r="H160" s="41">
        <v>420000</v>
      </c>
    </row>
    <row r="161" ht="29.9" customHeight="1" spans="1:8">
      <c r="A161" s="39" t="s">
        <v>46</v>
      </c>
      <c r="B161" s="39" t="s">
        <v>524</v>
      </c>
      <c r="C161" s="39" t="s">
        <v>680</v>
      </c>
      <c r="D161" s="39" t="s">
        <v>700</v>
      </c>
      <c r="E161" s="37" t="s">
        <v>527</v>
      </c>
      <c r="F161" s="40">
        <v>1</v>
      </c>
      <c r="G161" s="41">
        <v>420000</v>
      </c>
      <c r="H161" s="41">
        <v>420000</v>
      </c>
    </row>
    <row r="162" ht="29.9" customHeight="1" spans="1:8">
      <c r="A162" s="39" t="s">
        <v>46</v>
      </c>
      <c r="B162" s="39" t="s">
        <v>524</v>
      </c>
      <c r="C162" s="39" t="s">
        <v>680</v>
      </c>
      <c r="D162" s="39" t="s">
        <v>701</v>
      </c>
      <c r="E162" s="37" t="s">
        <v>527</v>
      </c>
      <c r="F162" s="40">
        <v>1</v>
      </c>
      <c r="G162" s="41">
        <v>480000</v>
      </c>
      <c r="H162" s="41">
        <v>480000</v>
      </c>
    </row>
    <row r="163" ht="29.9" customHeight="1" spans="1:8">
      <c r="A163" s="39" t="s">
        <v>46</v>
      </c>
      <c r="B163" s="39" t="s">
        <v>524</v>
      </c>
      <c r="C163" s="39" t="s">
        <v>680</v>
      </c>
      <c r="D163" s="39" t="s">
        <v>702</v>
      </c>
      <c r="E163" s="37" t="s">
        <v>527</v>
      </c>
      <c r="F163" s="40">
        <v>1</v>
      </c>
      <c r="G163" s="41">
        <v>100000</v>
      </c>
      <c r="H163" s="41">
        <v>100000</v>
      </c>
    </row>
    <row r="164" ht="29.9" customHeight="1" spans="1:8">
      <c r="A164" s="39" t="s">
        <v>46</v>
      </c>
      <c r="B164" s="39" t="s">
        <v>524</v>
      </c>
      <c r="C164" s="39" t="s">
        <v>680</v>
      </c>
      <c r="D164" s="39" t="s">
        <v>703</v>
      </c>
      <c r="E164" s="37" t="s">
        <v>527</v>
      </c>
      <c r="F164" s="40">
        <v>2</v>
      </c>
      <c r="G164" s="41">
        <v>350000</v>
      </c>
      <c r="H164" s="41">
        <v>700000</v>
      </c>
    </row>
    <row r="165" ht="29.9" customHeight="1" spans="1:8">
      <c r="A165" s="39" t="s">
        <v>46</v>
      </c>
      <c r="B165" s="39" t="s">
        <v>524</v>
      </c>
      <c r="C165" s="39" t="s">
        <v>680</v>
      </c>
      <c r="D165" s="39" t="s">
        <v>704</v>
      </c>
      <c r="E165" s="37" t="s">
        <v>527</v>
      </c>
      <c r="F165" s="40">
        <v>1</v>
      </c>
      <c r="G165" s="41">
        <v>100000</v>
      </c>
      <c r="H165" s="41">
        <v>100000</v>
      </c>
    </row>
    <row r="166" ht="29.9" customHeight="1" spans="1:8">
      <c r="A166" s="39" t="s">
        <v>46</v>
      </c>
      <c r="B166" s="39" t="s">
        <v>524</v>
      </c>
      <c r="C166" s="39" t="s">
        <v>680</v>
      </c>
      <c r="D166" s="39" t="s">
        <v>705</v>
      </c>
      <c r="E166" s="37" t="s">
        <v>527</v>
      </c>
      <c r="F166" s="40">
        <v>2</v>
      </c>
      <c r="G166" s="41">
        <v>180000</v>
      </c>
      <c r="H166" s="41">
        <v>360000</v>
      </c>
    </row>
    <row r="167" ht="29.9" customHeight="1" spans="1:8">
      <c r="A167" s="39" t="s">
        <v>46</v>
      </c>
      <c r="B167" s="39" t="s">
        <v>524</v>
      </c>
      <c r="C167" s="39" t="s">
        <v>680</v>
      </c>
      <c r="D167" s="39" t="s">
        <v>706</v>
      </c>
      <c r="E167" s="37" t="s">
        <v>527</v>
      </c>
      <c r="F167" s="40">
        <v>1</v>
      </c>
      <c r="G167" s="41">
        <v>490000</v>
      </c>
      <c r="H167" s="41">
        <v>490000</v>
      </c>
    </row>
    <row r="168" ht="29.9" customHeight="1" spans="1:8">
      <c r="A168" s="39" t="s">
        <v>46</v>
      </c>
      <c r="B168" s="39" t="s">
        <v>524</v>
      </c>
      <c r="C168" s="39" t="s">
        <v>680</v>
      </c>
      <c r="D168" s="39" t="s">
        <v>707</v>
      </c>
      <c r="E168" s="37" t="s">
        <v>527</v>
      </c>
      <c r="F168" s="40">
        <v>1</v>
      </c>
      <c r="G168" s="41">
        <v>35000</v>
      </c>
      <c r="H168" s="41">
        <v>35000</v>
      </c>
    </row>
    <row r="169" ht="29.9" customHeight="1" spans="1:8">
      <c r="A169" s="39" t="s">
        <v>46</v>
      </c>
      <c r="B169" s="39" t="s">
        <v>524</v>
      </c>
      <c r="C169" s="39" t="s">
        <v>680</v>
      </c>
      <c r="D169" s="39" t="s">
        <v>614</v>
      </c>
      <c r="E169" s="37" t="s">
        <v>527</v>
      </c>
      <c r="F169" s="40">
        <v>1</v>
      </c>
      <c r="G169" s="41">
        <v>10000</v>
      </c>
      <c r="H169" s="41">
        <v>10000</v>
      </c>
    </row>
    <row r="170" ht="29.9" customHeight="1" spans="1:8">
      <c r="A170" s="39" t="s">
        <v>46</v>
      </c>
      <c r="B170" s="39" t="s">
        <v>524</v>
      </c>
      <c r="C170" s="39" t="s">
        <v>680</v>
      </c>
      <c r="D170" s="39" t="s">
        <v>708</v>
      </c>
      <c r="E170" s="37" t="s">
        <v>527</v>
      </c>
      <c r="F170" s="40">
        <v>1</v>
      </c>
      <c r="G170" s="41">
        <v>150000</v>
      </c>
      <c r="H170" s="41">
        <v>150000</v>
      </c>
    </row>
    <row r="171" ht="29.9" customHeight="1" spans="1:8">
      <c r="A171" s="39" t="s">
        <v>46</v>
      </c>
      <c r="B171" s="39" t="s">
        <v>524</v>
      </c>
      <c r="C171" s="39" t="s">
        <v>680</v>
      </c>
      <c r="D171" s="39" t="s">
        <v>709</v>
      </c>
      <c r="E171" s="37" t="s">
        <v>527</v>
      </c>
      <c r="F171" s="40">
        <v>1</v>
      </c>
      <c r="G171" s="41">
        <v>60000</v>
      </c>
      <c r="H171" s="41">
        <v>60000</v>
      </c>
    </row>
    <row r="172" ht="29.9" customHeight="1" spans="1:8">
      <c r="A172" s="39" t="s">
        <v>46</v>
      </c>
      <c r="B172" s="39" t="s">
        <v>524</v>
      </c>
      <c r="C172" s="39" t="s">
        <v>680</v>
      </c>
      <c r="D172" s="39" t="s">
        <v>709</v>
      </c>
      <c r="E172" s="37" t="s">
        <v>527</v>
      </c>
      <c r="F172" s="40">
        <v>1</v>
      </c>
      <c r="G172" s="41">
        <v>60000</v>
      </c>
      <c r="H172" s="41">
        <v>60000</v>
      </c>
    </row>
    <row r="173" ht="29.9" customHeight="1" spans="1:8">
      <c r="A173" s="39" t="s">
        <v>46</v>
      </c>
      <c r="B173" s="39" t="s">
        <v>524</v>
      </c>
      <c r="C173" s="39" t="s">
        <v>680</v>
      </c>
      <c r="D173" s="39" t="s">
        <v>710</v>
      </c>
      <c r="E173" s="37" t="s">
        <v>527</v>
      </c>
      <c r="F173" s="40">
        <v>3</v>
      </c>
      <c r="G173" s="41">
        <v>90000</v>
      </c>
      <c r="H173" s="41">
        <v>270000</v>
      </c>
    </row>
    <row r="174" ht="29.9" customHeight="1" spans="1:8">
      <c r="A174" s="39" t="s">
        <v>46</v>
      </c>
      <c r="B174" s="39" t="s">
        <v>524</v>
      </c>
      <c r="C174" s="39" t="s">
        <v>680</v>
      </c>
      <c r="D174" s="39" t="s">
        <v>711</v>
      </c>
      <c r="E174" s="37" t="s">
        <v>527</v>
      </c>
      <c r="F174" s="40">
        <v>60</v>
      </c>
      <c r="G174" s="41">
        <v>750</v>
      </c>
      <c r="H174" s="41">
        <v>45000</v>
      </c>
    </row>
    <row r="175" ht="29.9" customHeight="1" spans="1:8">
      <c r="A175" s="39" t="s">
        <v>46</v>
      </c>
      <c r="B175" s="39" t="s">
        <v>524</v>
      </c>
      <c r="C175" s="39" t="s">
        <v>680</v>
      </c>
      <c r="D175" s="39" t="s">
        <v>712</v>
      </c>
      <c r="E175" s="37" t="s">
        <v>461</v>
      </c>
      <c r="F175" s="40">
        <v>180</v>
      </c>
      <c r="G175" s="41">
        <v>700</v>
      </c>
      <c r="H175" s="41">
        <v>126000</v>
      </c>
    </row>
    <row r="176" ht="29.9" customHeight="1" spans="1:8">
      <c r="A176" s="39" t="s">
        <v>46</v>
      </c>
      <c r="B176" s="39" t="s">
        <v>524</v>
      </c>
      <c r="C176" s="39" t="s">
        <v>680</v>
      </c>
      <c r="D176" s="39" t="s">
        <v>713</v>
      </c>
      <c r="E176" s="37" t="s">
        <v>527</v>
      </c>
      <c r="F176" s="40">
        <v>2</v>
      </c>
      <c r="G176" s="41">
        <v>300000</v>
      </c>
      <c r="H176" s="41">
        <v>600000</v>
      </c>
    </row>
    <row r="177" ht="29.9" customHeight="1" spans="1:8">
      <c r="A177" s="39" t="s">
        <v>46</v>
      </c>
      <c r="B177" s="39" t="s">
        <v>524</v>
      </c>
      <c r="C177" s="39" t="s">
        <v>680</v>
      </c>
      <c r="D177" s="39" t="s">
        <v>714</v>
      </c>
      <c r="E177" s="37" t="s">
        <v>527</v>
      </c>
      <c r="F177" s="40">
        <v>1</v>
      </c>
      <c r="G177" s="41">
        <v>50000</v>
      </c>
      <c r="H177" s="41">
        <v>50000</v>
      </c>
    </row>
    <row r="178" ht="29.9" customHeight="1" spans="1:8">
      <c r="A178" s="39" t="s">
        <v>46</v>
      </c>
      <c r="B178" s="39" t="s">
        <v>524</v>
      </c>
      <c r="C178" s="39" t="s">
        <v>680</v>
      </c>
      <c r="D178" s="39" t="s">
        <v>715</v>
      </c>
      <c r="E178" s="37" t="s">
        <v>567</v>
      </c>
      <c r="F178" s="40">
        <v>2</v>
      </c>
      <c r="G178" s="41">
        <v>150000</v>
      </c>
      <c r="H178" s="41">
        <v>300000</v>
      </c>
    </row>
    <row r="179" ht="29.9" customHeight="1" spans="1:8">
      <c r="A179" s="39" t="s">
        <v>46</v>
      </c>
      <c r="B179" s="39" t="s">
        <v>524</v>
      </c>
      <c r="C179" s="39" t="s">
        <v>680</v>
      </c>
      <c r="D179" s="39" t="s">
        <v>716</v>
      </c>
      <c r="E179" s="37" t="s">
        <v>527</v>
      </c>
      <c r="F179" s="40">
        <v>1</v>
      </c>
      <c r="G179" s="41">
        <v>480000</v>
      </c>
      <c r="H179" s="41">
        <v>480000</v>
      </c>
    </row>
    <row r="180" ht="29.9" customHeight="1" spans="1:8">
      <c r="A180" s="39" t="s">
        <v>46</v>
      </c>
      <c r="B180" s="39" t="s">
        <v>524</v>
      </c>
      <c r="C180" s="39" t="s">
        <v>717</v>
      </c>
      <c r="D180" s="39" t="s">
        <v>718</v>
      </c>
      <c r="E180" s="37" t="s">
        <v>527</v>
      </c>
      <c r="F180" s="40">
        <v>1</v>
      </c>
      <c r="G180" s="41">
        <v>15000</v>
      </c>
      <c r="H180" s="41">
        <v>15000</v>
      </c>
    </row>
    <row r="181" ht="29.9" customHeight="1" spans="1:8">
      <c r="A181" s="39" t="s">
        <v>46</v>
      </c>
      <c r="B181" s="39" t="s">
        <v>524</v>
      </c>
      <c r="C181" s="39" t="s">
        <v>717</v>
      </c>
      <c r="D181" s="39" t="s">
        <v>718</v>
      </c>
      <c r="E181" s="37" t="s">
        <v>527</v>
      </c>
      <c r="F181" s="40">
        <v>1</v>
      </c>
      <c r="G181" s="41">
        <v>15000</v>
      </c>
      <c r="H181" s="41">
        <v>15000</v>
      </c>
    </row>
    <row r="182" ht="29.9" customHeight="1" spans="1:8">
      <c r="A182" s="39" t="s">
        <v>46</v>
      </c>
      <c r="B182" s="39" t="s">
        <v>524</v>
      </c>
      <c r="C182" s="39" t="s">
        <v>719</v>
      </c>
      <c r="D182" s="39" t="s">
        <v>720</v>
      </c>
      <c r="E182" s="37" t="s">
        <v>567</v>
      </c>
      <c r="F182" s="40">
        <v>1</v>
      </c>
      <c r="G182" s="41">
        <v>480000</v>
      </c>
      <c r="H182" s="41">
        <v>480000</v>
      </c>
    </row>
    <row r="183" ht="29.9" customHeight="1" spans="1:8">
      <c r="A183" s="39" t="s">
        <v>46</v>
      </c>
      <c r="B183" s="39" t="s">
        <v>524</v>
      </c>
      <c r="C183" s="39" t="s">
        <v>719</v>
      </c>
      <c r="D183" s="39" t="s">
        <v>721</v>
      </c>
      <c r="E183" s="37" t="s">
        <v>527</v>
      </c>
      <c r="F183" s="40">
        <v>1</v>
      </c>
      <c r="G183" s="41">
        <v>400000</v>
      </c>
      <c r="H183" s="41">
        <v>400000</v>
      </c>
    </row>
    <row r="184" ht="29.9" customHeight="1" spans="1:8">
      <c r="A184" s="39" t="s">
        <v>46</v>
      </c>
      <c r="B184" s="39" t="s">
        <v>524</v>
      </c>
      <c r="C184" s="39" t="s">
        <v>719</v>
      </c>
      <c r="D184" s="39" t="s">
        <v>722</v>
      </c>
      <c r="E184" s="37" t="s">
        <v>527</v>
      </c>
      <c r="F184" s="40">
        <v>2</v>
      </c>
      <c r="G184" s="41">
        <v>400000</v>
      </c>
      <c r="H184" s="41">
        <v>800000</v>
      </c>
    </row>
    <row r="185" ht="29.9" customHeight="1" spans="1:8">
      <c r="A185" s="39" t="s">
        <v>46</v>
      </c>
      <c r="B185" s="39" t="s">
        <v>524</v>
      </c>
      <c r="C185" s="39" t="s">
        <v>719</v>
      </c>
      <c r="D185" s="39" t="s">
        <v>723</v>
      </c>
      <c r="E185" s="37" t="s">
        <v>527</v>
      </c>
      <c r="F185" s="40">
        <v>2</v>
      </c>
      <c r="G185" s="41">
        <v>200000</v>
      </c>
      <c r="H185" s="41">
        <v>400000</v>
      </c>
    </row>
    <row r="186" ht="29.9" customHeight="1" spans="1:8">
      <c r="A186" s="39" t="s">
        <v>46</v>
      </c>
      <c r="B186" s="39" t="s">
        <v>524</v>
      </c>
      <c r="C186" s="39" t="s">
        <v>724</v>
      </c>
      <c r="D186" s="39" t="s">
        <v>725</v>
      </c>
      <c r="E186" s="37" t="s">
        <v>527</v>
      </c>
      <c r="F186" s="40">
        <v>1</v>
      </c>
      <c r="G186" s="41">
        <v>40000</v>
      </c>
      <c r="H186" s="41">
        <v>40000</v>
      </c>
    </row>
    <row r="187" ht="29.9" customHeight="1" spans="1:8">
      <c r="A187" s="39" t="s">
        <v>46</v>
      </c>
      <c r="B187" s="39" t="s">
        <v>524</v>
      </c>
      <c r="C187" s="39" t="s">
        <v>724</v>
      </c>
      <c r="D187" s="39" t="s">
        <v>726</v>
      </c>
      <c r="E187" s="37" t="s">
        <v>567</v>
      </c>
      <c r="F187" s="40">
        <v>2</v>
      </c>
      <c r="G187" s="41">
        <v>460000</v>
      </c>
      <c r="H187" s="41">
        <v>920000</v>
      </c>
    </row>
    <row r="188" ht="29.9" customHeight="1" spans="1:8">
      <c r="A188" s="39" t="s">
        <v>46</v>
      </c>
      <c r="B188" s="39" t="s">
        <v>524</v>
      </c>
      <c r="C188" s="39" t="s">
        <v>724</v>
      </c>
      <c r="D188" s="39" t="s">
        <v>727</v>
      </c>
      <c r="E188" s="37" t="s">
        <v>527</v>
      </c>
      <c r="F188" s="40">
        <v>16</v>
      </c>
      <c r="G188" s="41">
        <v>150000</v>
      </c>
      <c r="H188" s="41">
        <v>2400000</v>
      </c>
    </row>
    <row r="189" ht="29.9" customHeight="1" spans="1:8">
      <c r="A189" s="39" t="s">
        <v>46</v>
      </c>
      <c r="B189" s="39" t="s">
        <v>524</v>
      </c>
      <c r="C189" s="39" t="s">
        <v>724</v>
      </c>
      <c r="D189" s="39" t="s">
        <v>728</v>
      </c>
      <c r="E189" s="37" t="s">
        <v>527</v>
      </c>
      <c r="F189" s="40">
        <v>1</v>
      </c>
      <c r="G189" s="41">
        <v>180000</v>
      </c>
      <c r="H189" s="41">
        <v>180000</v>
      </c>
    </row>
    <row r="190" ht="29.9" customHeight="1" spans="1:8">
      <c r="A190" s="39" t="s">
        <v>46</v>
      </c>
      <c r="B190" s="39" t="s">
        <v>524</v>
      </c>
      <c r="C190" s="39" t="s">
        <v>729</v>
      </c>
      <c r="D190" s="39" t="s">
        <v>730</v>
      </c>
      <c r="E190" s="37" t="s">
        <v>527</v>
      </c>
      <c r="F190" s="40">
        <v>2</v>
      </c>
      <c r="G190" s="41">
        <v>47500</v>
      </c>
      <c r="H190" s="41">
        <v>95000</v>
      </c>
    </row>
    <row r="191" ht="29.9" customHeight="1" spans="1:8">
      <c r="A191" s="39" t="s">
        <v>46</v>
      </c>
      <c r="B191" s="39" t="s">
        <v>524</v>
      </c>
      <c r="C191" s="39" t="s">
        <v>729</v>
      </c>
      <c r="D191" s="39" t="s">
        <v>730</v>
      </c>
      <c r="E191" s="37" t="s">
        <v>527</v>
      </c>
      <c r="F191" s="40">
        <v>2</v>
      </c>
      <c r="G191" s="41">
        <v>70000</v>
      </c>
      <c r="H191" s="41">
        <v>140000</v>
      </c>
    </row>
    <row r="192" ht="29.9" customHeight="1" spans="1:8">
      <c r="A192" s="39" t="s">
        <v>46</v>
      </c>
      <c r="B192" s="39" t="s">
        <v>524</v>
      </c>
      <c r="C192" s="39" t="s">
        <v>729</v>
      </c>
      <c r="D192" s="39" t="s">
        <v>731</v>
      </c>
      <c r="E192" s="37" t="s">
        <v>527</v>
      </c>
      <c r="F192" s="40">
        <v>2</v>
      </c>
      <c r="G192" s="41">
        <v>8000</v>
      </c>
      <c r="H192" s="41">
        <v>16000</v>
      </c>
    </row>
    <row r="193" ht="29.9" customHeight="1" spans="1:8">
      <c r="A193" s="39" t="s">
        <v>46</v>
      </c>
      <c r="B193" s="39" t="s">
        <v>524</v>
      </c>
      <c r="C193" s="39" t="s">
        <v>729</v>
      </c>
      <c r="D193" s="39" t="s">
        <v>732</v>
      </c>
      <c r="E193" s="37" t="s">
        <v>567</v>
      </c>
      <c r="F193" s="40">
        <v>1</v>
      </c>
      <c r="G193" s="41">
        <v>700000</v>
      </c>
      <c r="H193" s="41">
        <v>700000</v>
      </c>
    </row>
    <row r="194" ht="29.9" customHeight="1" spans="1:8">
      <c r="A194" s="39" t="s">
        <v>46</v>
      </c>
      <c r="B194" s="39" t="s">
        <v>524</v>
      </c>
      <c r="C194" s="39" t="s">
        <v>729</v>
      </c>
      <c r="D194" s="39" t="s">
        <v>733</v>
      </c>
      <c r="E194" s="37" t="s">
        <v>527</v>
      </c>
      <c r="F194" s="40">
        <v>6</v>
      </c>
      <c r="G194" s="41">
        <v>450000</v>
      </c>
      <c r="H194" s="41">
        <v>2700000</v>
      </c>
    </row>
    <row r="195" ht="29.9" customHeight="1" spans="1:8">
      <c r="A195" s="39" t="s">
        <v>46</v>
      </c>
      <c r="B195" s="39" t="s">
        <v>524</v>
      </c>
      <c r="C195" s="39" t="s">
        <v>729</v>
      </c>
      <c r="D195" s="39" t="s">
        <v>733</v>
      </c>
      <c r="E195" s="37" t="s">
        <v>527</v>
      </c>
      <c r="F195" s="40">
        <v>2</v>
      </c>
      <c r="G195" s="41">
        <v>450000</v>
      </c>
      <c r="H195" s="41">
        <v>900000</v>
      </c>
    </row>
    <row r="196" ht="29.9" customHeight="1" spans="1:8">
      <c r="A196" s="39" t="s">
        <v>46</v>
      </c>
      <c r="B196" s="39" t="s">
        <v>524</v>
      </c>
      <c r="C196" s="39" t="s">
        <v>729</v>
      </c>
      <c r="D196" s="39" t="s">
        <v>734</v>
      </c>
      <c r="E196" s="37" t="s">
        <v>527</v>
      </c>
      <c r="F196" s="40">
        <v>5</v>
      </c>
      <c r="G196" s="41">
        <v>200000</v>
      </c>
      <c r="H196" s="41">
        <v>1000000</v>
      </c>
    </row>
    <row r="197" ht="29.9" customHeight="1" spans="1:8">
      <c r="A197" s="39" t="s">
        <v>46</v>
      </c>
      <c r="B197" s="39" t="s">
        <v>524</v>
      </c>
      <c r="C197" s="39" t="s">
        <v>729</v>
      </c>
      <c r="D197" s="39" t="s">
        <v>735</v>
      </c>
      <c r="E197" s="37" t="s">
        <v>527</v>
      </c>
      <c r="F197" s="40">
        <v>1</v>
      </c>
      <c r="G197" s="41">
        <v>1100000</v>
      </c>
      <c r="H197" s="41">
        <v>1100000</v>
      </c>
    </row>
    <row r="198" ht="29.9" customHeight="1" spans="1:8">
      <c r="A198" s="39" t="s">
        <v>46</v>
      </c>
      <c r="B198" s="39" t="s">
        <v>524</v>
      </c>
      <c r="C198" s="39" t="s">
        <v>729</v>
      </c>
      <c r="D198" s="39" t="s">
        <v>736</v>
      </c>
      <c r="E198" s="37" t="s">
        <v>527</v>
      </c>
      <c r="F198" s="40">
        <v>1</v>
      </c>
      <c r="G198" s="41">
        <v>1500000</v>
      </c>
      <c r="H198" s="41">
        <v>1500000</v>
      </c>
    </row>
    <row r="199" ht="29.9" customHeight="1" spans="1:8">
      <c r="A199" s="39" t="s">
        <v>46</v>
      </c>
      <c r="B199" s="39" t="s">
        <v>524</v>
      </c>
      <c r="C199" s="39" t="s">
        <v>737</v>
      </c>
      <c r="D199" s="39" t="s">
        <v>738</v>
      </c>
      <c r="E199" s="37" t="s">
        <v>527</v>
      </c>
      <c r="F199" s="40">
        <v>8</v>
      </c>
      <c r="G199" s="41">
        <v>50000</v>
      </c>
      <c r="H199" s="41">
        <v>400000</v>
      </c>
    </row>
    <row r="200" ht="29.9" customHeight="1" spans="1:8">
      <c r="A200" s="39" t="s">
        <v>46</v>
      </c>
      <c r="B200" s="39" t="s">
        <v>524</v>
      </c>
      <c r="C200" s="39" t="s">
        <v>737</v>
      </c>
      <c r="D200" s="39" t="s">
        <v>739</v>
      </c>
      <c r="E200" s="37" t="s">
        <v>527</v>
      </c>
      <c r="F200" s="40">
        <v>15</v>
      </c>
      <c r="G200" s="41">
        <v>12000</v>
      </c>
      <c r="H200" s="41">
        <v>180000</v>
      </c>
    </row>
    <row r="201" ht="29.9" customHeight="1" spans="1:8">
      <c r="A201" s="39" t="s">
        <v>46</v>
      </c>
      <c r="B201" s="39" t="s">
        <v>524</v>
      </c>
      <c r="C201" s="39" t="s">
        <v>737</v>
      </c>
      <c r="D201" s="39" t="s">
        <v>740</v>
      </c>
      <c r="E201" s="37" t="s">
        <v>527</v>
      </c>
      <c r="F201" s="40">
        <v>2</v>
      </c>
      <c r="G201" s="41">
        <v>20000</v>
      </c>
      <c r="H201" s="41">
        <v>40000</v>
      </c>
    </row>
    <row r="202" ht="29.9" customHeight="1" spans="1:8">
      <c r="A202" s="39" t="s">
        <v>46</v>
      </c>
      <c r="B202" s="39" t="s">
        <v>524</v>
      </c>
      <c r="C202" s="39" t="s">
        <v>737</v>
      </c>
      <c r="D202" s="39" t="s">
        <v>740</v>
      </c>
      <c r="E202" s="37" t="s">
        <v>527</v>
      </c>
      <c r="F202" s="40">
        <v>1</v>
      </c>
      <c r="G202" s="41">
        <v>20000</v>
      </c>
      <c r="H202" s="41">
        <v>20000</v>
      </c>
    </row>
    <row r="203" ht="29.9" customHeight="1" spans="1:8">
      <c r="A203" s="39" t="s">
        <v>46</v>
      </c>
      <c r="B203" s="39" t="s">
        <v>524</v>
      </c>
      <c r="C203" s="39" t="s">
        <v>737</v>
      </c>
      <c r="D203" s="39" t="s">
        <v>741</v>
      </c>
      <c r="E203" s="37" t="s">
        <v>527</v>
      </c>
      <c r="F203" s="40">
        <v>3</v>
      </c>
      <c r="G203" s="41">
        <v>250000</v>
      </c>
      <c r="H203" s="41">
        <v>750000</v>
      </c>
    </row>
    <row r="204" ht="29.9" customHeight="1" spans="1:8">
      <c r="A204" s="39" t="s">
        <v>46</v>
      </c>
      <c r="B204" s="39" t="s">
        <v>524</v>
      </c>
      <c r="C204" s="39" t="s">
        <v>737</v>
      </c>
      <c r="D204" s="39" t="s">
        <v>742</v>
      </c>
      <c r="E204" s="37" t="s">
        <v>527</v>
      </c>
      <c r="F204" s="40">
        <v>2</v>
      </c>
      <c r="G204" s="41">
        <v>100000</v>
      </c>
      <c r="H204" s="41">
        <v>200000</v>
      </c>
    </row>
    <row r="205" ht="29.9" customHeight="1" spans="1:8">
      <c r="A205" s="39" t="s">
        <v>46</v>
      </c>
      <c r="B205" s="39" t="s">
        <v>524</v>
      </c>
      <c r="C205" s="39" t="s">
        <v>737</v>
      </c>
      <c r="D205" s="39" t="s">
        <v>743</v>
      </c>
      <c r="E205" s="37" t="s">
        <v>527</v>
      </c>
      <c r="F205" s="40">
        <v>3</v>
      </c>
      <c r="G205" s="41">
        <v>25000</v>
      </c>
      <c r="H205" s="41">
        <v>75000</v>
      </c>
    </row>
    <row r="206" ht="29.9" customHeight="1" spans="1:8">
      <c r="A206" s="39" t="s">
        <v>46</v>
      </c>
      <c r="B206" s="39" t="s">
        <v>524</v>
      </c>
      <c r="C206" s="39" t="s">
        <v>737</v>
      </c>
      <c r="D206" s="39" t="s">
        <v>744</v>
      </c>
      <c r="E206" s="37" t="s">
        <v>745</v>
      </c>
      <c r="F206" s="40">
        <v>2</v>
      </c>
      <c r="G206" s="41">
        <v>6000</v>
      </c>
      <c r="H206" s="41">
        <v>12000</v>
      </c>
    </row>
    <row r="207" ht="29.9" customHeight="1" spans="1:8">
      <c r="A207" s="39" t="s">
        <v>46</v>
      </c>
      <c r="B207" s="39" t="s">
        <v>524</v>
      </c>
      <c r="C207" s="39" t="s">
        <v>737</v>
      </c>
      <c r="D207" s="39" t="s">
        <v>746</v>
      </c>
      <c r="E207" s="37" t="s">
        <v>527</v>
      </c>
      <c r="F207" s="40">
        <v>4</v>
      </c>
      <c r="G207" s="41">
        <v>4000</v>
      </c>
      <c r="H207" s="41">
        <v>16000</v>
      </c>
    </row>
    <row r="208" ht="29.9" customHeight="1" spans="1:8">
      <c r="A208" s="39" t="s">
        <v>46</v>
      </c>
      <c r="B208" s="39" t="s">
        <v>524</v>
      </c>
      <c r="C208" s="39" t="s">
        <v>737</v>
      </c>
      <c r="D208" s="39" t="s">
        <v>746</v>
      </c>
      <c r="E208" s="37" t="s">
        <v>527</v>
      </c>
      <c r="F208" s="40">
        <v>7</v>
      </c>
      <c r="G208" s="41">
        <v>7000</v>
      </c>
      <c r="H208" s="41">
        <v>49000</v>
      </c>
    </row>
    <row r="209" ht="29.9" customHeight="1" spans="1:8">
      <c r="A209" s="39" t="s">
        <v>46</v>
      </c>
      <c r="B209" s="39" t="s">
        <v>524</v>
      </c>
      <c r="C209" s="39" t="s">
        <v>737</v>
      </c>
      <c r="D209" s="39" t="s">
        <v>746</v>
      </c>
      <c r="E209" s="37" t="s">
        <v>527</v>
      </c>
      <c r="F209" s="40">
        <v>10</v>
      </c>
      <c r="G209" s="41">
        <v>5000</v>
      </c>
      <c r="H209" s="41">
        <v>50000</v>
      </c>
    </row>
    <row r="210" ht="29.9" customHeight="1" spans="1:8">
      <c r="A210" s="39" t="s">
        <v>46</v>
      </c>
      <c r="B210" s="39" t="s">
        <v>524</v>
      </c>
      <c r="C210" s="39" t="s">
        <v>737</v>
      </c>
      <c r="D210" s="39" t="s">
        <v>746</v>
      </c>
      <c r="E210" s="37" t="s">
        <v>527</v>
      </c>
      <c r="F210" s="40">
        <v>10</v>
      </c>
      <c r="G210" s="41">
        <v>5000</v>
      </c>
      <c r="H210" s="41">
        <v>50000</v>
      </c>
    </row>
    <row r="211" ht="29.9" customHeight="1" spans="1:8">
      <c r="A211" s="39" t="s">
        <v>46</v>
      </c>
      <c r="B211" s="39" t="s">
        <v>524</v>
      </c>
      <c r="C211" s="39" t="s">
        <v>737</v>
      </c>
      <c r="D211" s="39" t="s">
        <v>746</v>
      </c>
      <c r="E211" s="37" t="s">
        <v>527</v>
      </c>
      <c r="F211" s="40">
        <v>20</v>
      </c>
      <c r="G211" s="41">
        <v>13000</v>
      </c>
      <c r="H211" s="41">
        <v>260000</v>
      </c>
    </row>
    <row r="212" ht="29.9" customHeight="1" spans="1:8">
      <c r="A212" s="39" t="s">
        <v>46</v>
      </c>
      <c r="B212" s="39" t="s">
        <v>524</v>
      </c>
      <c r="C212" s="39" t="s">
        <v>737</v>
      </c>
      <c r="D212" s="39" t="s">
        <v>746</v>
      </c>
      <c r="E212" s="37" t="s">
        <v>527</v>
      </c>
      <c r="F212" s="40">
        <v>10</v>
      </c>
      <c r="G212" s="41">
        <v>5000</v>
      </c>
      <c r="H212" s="41">
        <v>50000</v>
      </c>
    </row>
    <row r="213" ht="29.9" customHeight="1" spans="1:8">
      <c r="A213" s="39" t="s">
        <v>46</v>
      </c>
      <c r="B213" s="39" t="s">
        <v>524</v>
      </c>
      <c r="C213" s="39" t="s">
        <v>737</v>
      </c>
      <c r="D213" s="39" t="s">
        <v>746</v>
      </c>
      <c r="E213" s="37" t="s">
        <v>527</v>
      </c>
      <c r="F213" s="40">
        <v>25</v>
      </c>
      <c r="G213" s="41">
        <v>5000</v>
      </c>
      <c r="H213" s="41">
        <v>125000</v>
      </c>
    </row>
    <row r="214" ht="29.9" customHeight="1" spans="1:8">
      <c r="A214" s="39" t="s">
        <v>46</v>
      </c>
      <c r="B214" s="39" t="s">
        <v>524</v>
      </c>
      <c r="C214" s="39" t="s">
        <v>737</v>
      </c>
      <c r="D214" s="39" t="s">
        <v>747</v>
      </c>
      <c r="E214" s="37" t="s">
        <v>527</v>
      </c>
      <c r="F214" s="40">
        <v>25</v>
      </c>
      <c r="G214" s="41">
        <v>5000</v>
      </c>
      <c r="H214" s="41">
        <v>125000</v>
      </c>
    </row>
    <row r="215" ht="29.9" customHeight="1" spans="1:8">
      <c r="A215" s="39" t="s">
        <v>46</v>
      </c>
      <c r="B215" s="39" t="s">
        <v>524</v>
      </c>
      <c r="C215" s="39" t="s">
        <v>737</v>
      </c>
      <c r="D215" s="39" t="s">
        <v>748</v>
      </c>
      <c r="E215" s="37" t="s">
        <v>567</v>
      </c>
      <c r="F215" s="40">
        <v>3</v>
      </c>
      <c r="G215" s="41">
        <v>30000</v>
      </c>
      <c r="H215" s="41">
        <v>90000</v>
      </c>
    </row>
    <row r="216" ht="29.9" customHeight="1" spans="1:8">
      <c r="A216" s="39" t="s">
        <v>46</v>
      </c>
      <c r="B216" s="39" t="s">
        <v>524</v>
      </c>
      <c r="C216" s="39" t="s">
        <v>737</v>
      </c>
      <c r="D216" s="39" t="s">
        <v>749</v>
      </c>
      <c r="E216" s="37" t="s">
        <v>527</v>
      </c>
      <c r="F216" s="40">
        <v>30</v>
      </c>
      <c r="G216" s="41">
        <v>7000</v>
      </c>
      <c r="H216" s="41">
        <v>210000</v>
      </c>
    </row>
    <row r="217" ht="29.9" customHeight="1" spans="1:8">
      <c r="A217" s="39" t="s">
        <v>46</v>
      </c>
      <c r="B217" s="39" t="s">
        <v>524</v>
      </c>
      <c r="C217" s="39" t="s">
        <v>737</v>
      </c>
      <c r="D217" s="39" t="s">
        <v>750</v>
      </c>
      <c r="E217" s="37" t="s">
        <v>527</v>
      </c>
      <c r="F217" s="40">
        <v>1</v>
      </c>
      <c r="G217" s="41">
        <v>53000</v>
      </c>
      <c r="H217" s="41">
        <v>53000</v>
      </c>
    </row>
    <row r="218" ht="29.9" customHeight="1" spans="1:8">
      <c r="A218" s="39" t="s">
        <v>46</v>
      </c>
      <c r="B218" s="39" t="s">
        <v>524</v>
      </c>
      <c r="C218" s="39" t="s">
        <v>737</v>
      </c>
      <c r="D218" s="39" t="s">
        <v>751</v>
      </c>
      <c r="E218" s="37" t="s">
        <v>752</v>
      </c>
      <c r="F218" s="40">
        <v>2</v>
      </c>
      <c r="G218" s="41">
        <v>30000</v>
      </c>
      <c r="H218" s="41">
        <v>60000</v>
      </c>
    </row>
    <row r="219" ht="29.9" customHeight="1" spans="1:8">
      <c r="A219" s="39" t="s">
        <v>46</v>
      </c>
      <c r="B219" s="39" t="s">
        <v>524</v>
      </c>
      <c r="C219" s="39" t="s">
        <v>737</v>
      </c>
      <c r="D219" s="39" t="s">
        <v>753</v>
      </c>
      <c r="E219" s="37" t="s">
        <v>527</v>
      </c>
      <c r="F219" s="40">
        <v>8</v>
      </c>
      <c r="G219" s="41">
        <v>80000</v>
      </c>
      <c r="H219" s="41">
        <v>640000</v>
      </c>
    </row>
    <row r="220" ht="29.9" customHeight="1" spans="1:8">
      <c r="A220" s="39" t="s">
        <v>46</v>
      </c>
      <c r="B220" s="39" t="s">
        <v>524</v>
      </c>
      <c r="C220" s="39" t="s">
        <v>737</v>
      </c>
      <c r="D220" s="39" t="s">
        <v>753</v>
      </c>
      <c r="E220" s="37" t="s">
        <v>527</v>
      </c>
      <c r="F220" s="40">
        <v>8</v>
      </c>
      <c r="G220" s="41">
        <v>35000</v>
      </c>
      <c r="H220" s="41">
        <v>280000</v>
      </c>
    </row>
    <row r="221" ht="29.9" customHeight="1" spans="1:8">
      <c r="A221" s="39" t="s">
        <v>46</v>
      </c>
      <c r="B221" s="39" t="s">
        <v>524</v>
      </c>
      <c r="C221" s="39" t="s">
        <v>754</v>
      </c>
      <c r="D221" s="39" t="s">
        <v>755</v>
      </c>
      <c r="E221" s="37" t="s">
        <v>527</v>
      </c>
      <c r="F221" s="40">
        <v>4</v>
      </c>
      <c r="G221" s="41">
        <v>11000</v>
      </c>
      <c r="H221" s="41">
        <v>44000</v>
      </c>
    </row>
    <row r="222" ht="29.9" customHeight="1" spans="1:8">
      <c r="A222" s="39" t="s">
        <v>46</v>
      </c>
      <c r="B222" s="39" t="s">
        <v>524</v>
      </c>
      <c r="C222" s="39" t="s">
        <v>754</v>
      </c>
      <c r="D222" s="39" t="s">
        <v>756</v>
      </c>
      <c r="E222" s="37" t="s">
        <v>527</v>
      </c>
      <c r="F222" s="40">
        <v>1</v>
      </c>
      <c r="G222" s="41">
        <v>10000</v>
      </c>
      <c r="H222" s="41">
        <v>10000</v>
      </c>
    </row>
    <row r="223" ht="29.9" customHeight="1" spans="1:8">
      <c r="A223" s="39" t="s">
        <v>46</v>
      </c>
      <c r="B223" s="39" t="s">
        <v>524</v>
      </c>
      <c r="C223" s="39" t="s">
        <v>754</v>
      </c>
      <c r="D223" s="39" t="s">
        <v>756</v>
      </c>
      <c r="E223" s="37" t="s">
        <v>527</v>
      </c>
      <c r="F223" s="40">
        <v>1</v>
      </c>
      <c r="G223" s="41">
        <v>10000</v>
      </c>
      <c r="H223" s="41">
        <v>10000</v>
      </c>
    </row>
    <row r="224" ht="29.9" customHeight="1" spans="1:8">
      <c r="A224" s="39" t="s">
        <v>46</v>
      </c>
      <c r="B224" s="39" t="s">
        <v>524</v>
      </c>
      <c r="C224" s="39" t="s">
        <v>754</v>
      </c>
      <c r="D224" s="39" t="s">
        <v>757</v>
      </c>
      <c r="E224" s="37" t="s">
        <v>527</v>
      </c>
      <c r="F224" s="40">
        <v>3</v>
      </c>
      <c r="G224" s="41">
        <v>8000</v>
      </c>
      <c r="H224" s="41">
        <v>24000</v>
      </c>
    </row>
    <row r="225" ht="29.9" customHeight="1" spans="1:8">
      <c r="A225" s="39" t="s">
        <v>46</v>
      </c>
      <c r="B225" s="39" t="s">
        <v>524</v>
      </c>
      <c r="C225" s="39" t="s">
        <v>754</v>
      </c>
      <c r="D225" s="39" t="s">
        <v>758</v>
      </c>
      <c r="E225" s="37" t="s">
        <v>527</v>
      </c>
      <c r="F225" s="40">
        <v>1</v>
      </c>
      <c r="G225" s="41">
        <v>30000</v>
      </c>
      <c r="H225" s="41">
        <v>30000</v>
      </c>
    </row>
    <row r="226" ht="29.9" customHeight="1" spans="1:8">
      <c r="A226" s="39" t="s">
        <v>46</v>
      </c>
      <c r="B226" s="39" t="s">
        <v>524</v>
      </c>
      <c r="C226" s="39" t="s">
        <v>754</v>
      </c>
      <c r="D226" s="39" t="s">
        <v>759</v>
      </c>
      <c r="E226" s="37" t="s">
        <v>567</v>
      </c>
      <c r="F226" s="40">
        <v>1</v>
      </c>
      <c r="G226" s="41">
        <v>70000</v>
      </c>
      <c r="H226" s="41">
        <v>70000</v>
      </c>
    </row>
    <row r="227" ht="29.9" customHeight="1" spans="1:8">
      <c r="A227" s="39" t="s">
        <v>46</v>
      </c>
      <c r="B227" s="39" t="s">
        <v>524</v>
      </c>
      <c r="C227" s="39" t="s">
        <v>754</v>
      </c>
      <c r="D227" s="39" t="s">
        <v>760</v>
      </c>
      <c r="E227" s="37" t="s">
        <v>527</v>
      </c>
      <c r="F227" s="40">
        <v>1</v>
      </c>
      <c r="G227" s="41">
        <v>48000</v>
      </c>
      <c r="H227" s="41">
        <v>48000</v>
      </c>
    </row>
    <row r="228" ht="29.9" customHeight="1" spans="1:8">
      <c r="A228" s="39" t="s">
        <v>46</v>
      </c>
      <c r="B228" s="39" t="s">
        <v>524</v>
      </c>
      <c r="C228" s="39" t="s">
        <v>761</v>
      </c>
      <c r="D228" s="39" t="s">
        <v>762</v>
      </c>
      <c r="E228" s="37" t="s">
        <v>527</v>
      </c>
      <c r="F228" s="40">
        <v>6</v>
      </c>
      <c r="G228" s="41">
        <v>15000</v>
      </c>
      <c r="H228" s="41">
        <v>90000</v>
      </c>
    </row>
    <row r="229" ht="29.9" customHeight="1" spans="1:8">
      <c r="A229" s="39" t="s">
        <v>46</v>
      </c>
      <c r="B229" s="39" t="s">
        <v>524</v>
      </c>
      <c r="C229" s="39" t="s">
        <v>761</v>
      </c>
      <c r="D229" s="39" t="s">
        <v>763</v>
      </c>
      <c r="E229" s="37" t="s">
        <v>527</v>
      </c>
      <c r="F229" s="40">
        <v>1</v>
      </c>
      <c r="G229" s="41">
        <v>6300</v>
      </c>
      <c r="H229" s="41">
        <v>6300</v>
      </c>
    </row>
    <row r="230" ht="29.9" customHeight="1" spans="1:8">
      <c r="A230" s="39" t="s">
        <v>46</v>
      </c>
      <c r="B230" s="39" t="s">
        <v>524</v>
      </c>
      <c r="C230" s="39" t="s">
        <v>761</v>
      </c>
      <c r="D230" s="39" t="s">
        <v>764</v>
      </c>
      <c r="E230" s="37" t="s">
        <v>527</v>
      </c>
      <c r="F230" s="40">
        <v>3</v>
      </c>
      <c r="G230" s="41">
        <v>20000</v>
      </c>
      <c r="H230" s="41">
        <v>60000</v>
      </c>
    </row>
    <row r="231" ht="29.9" customHeight="1" spans="1:8">
      <c r="A231" s="39" t="s">
        <v>46</v>
      </c>
      <c r="B231" s="39" t="s">
        <v>524</v>
      </c>
      <c r="C231" s="39" t="s">
        <v>761</v>
      </c>
      <c r="D231" s="39" t="s">
        <v>765</v>
      </c>
      <c r="E231" s="37" t="s">
        <v>527</v>
      </c>
      <c r="F231" s="40">
        <v>1</v>
      </c>
      <c r="G231" s="41">
        <v>11000</v>
      </c>
      <c r="H231" s="41">
        <v>11000</v>
      </c>
    </row>
    <row r="232" ht="29.9" customHeight="1" spans="1:8">
      <c r="A232" s="39" t="s">
        <v>46</v>
      </c>
      <c r="B232" s="39" t="s">
        <v>524</v>
      </c>
      <c r="C232" s="39" t="s">
        <v>761</v>
      </c>
      <c r="D232" s="39" t="s">
        <v>766</v>
      </c>
      <c r="E232" s="37" t="s">
        <v>527</v>
      </c>
      <c r="F232" s="40">
        <v>1</v>
      </c>
      <c r="G232" s="41">
        <v>20000</v>
      </c>
      <c r="H232" s="41">
        <v>20000</v>
      </c>
    </row>
    <row r="233" ht="29.9" customHeight="1" spans="1:8">
      <c r="A233" s="39" t="s">
        <v>46</v>
      </c>
      <c r="B233" s="39" t="s">
        <v>524</v>
      </c>
      <c r="C233" s="39" t="s">
        <v>761</v>
      </c>
      <c r="D233" s="39" t="s">
        <v>766</v>
      </c>
      <c r="E233" s="37" t="s">
        <v>527</v>
      </c>
      <c r="F233" s="40">
        <v>1</v>
      </c>
      <c r="G233" s="41">
        <v>10000</v>
      </c>
      <c r="H233" s="41">
        <v>10000</v>
      </c>
    </row>
    <row r="234" ht="29.9" customHeight="1" spans="1:8">
      <c r="A234" s="39" t="s">
        <v>46</v>
      </c>
      <c r="B234" s="39" t="s">
        <v>524</v>
      </c>
      <c r="C234" s="39" t="s">
        <v>761</v>
      </c>
      <c r="D234" s="39" t="s">
        <v>767</v>
      </c>
      <c r="E234" s="37" t="s">
        <v>527</v>
      </c>
      <c r="F234" s="40">
        <v>1</v>
      </c>
      <c r="G234" s="41">
        <v>50000</v>
      </c>
      <c r="H234" s="41">
        <v>50000</v>
      </c>
    </row>
    <row r="235" ht="29.9" customHeight="1" spans="1:8">
      <c r="A235" s="39" t="s">
        <v>46</v>
      </c>
      <c r="B235" s="39" t="s">
        <v>524</v>
      </c>
      <c r="C235" s="39" t="s">
        <v>768</v>
      </c>
      <c r="D235" s="39" t="s">
        <v>769</v>
      </c>
      <c r="E235" s="37" t="s">
        <v>567</v>
      </c>
      <c r="F235" s="40">
        <v>1</v>
      </c>
      <c r="G235" s="41">
        <v>1000000</v>
      </c>
      <c r="H235" s="41">
        <v>1000000</v>
      </c>
    </row>
    <row r="236" ht="29.9" customHeight="1" spans="1:8">
      <c r="A236" s="39" t="s">
        <v>46</v>
      </c>
      <c r="B236" s="39" t="s">
        <v>524</v>
      </c>
      <c r="C236" s="39" t="s">
        <v>768</v>
      </c>
      <c r="D236" s="39" t="s">
        <v>770</v>
      </c>
      <c r="E236" s="37" t="s">
        <v>567</v>
      </c>
      <c r="F236" s="40">
        <v>1</v>
      </c>
      <c r="G236" s="41">
        <v>1000000</v>
      </c>
      <c r="H236" s="41">
        <v>1000000</v>
      </c>
    </row>
    <row r="237" ht="29.9" customHeight="1" spans="1:8">
      <c r="A237" s="39" t="s">
        <v>46</v>
      </c>
      <c r="B237" s="39" t="s">
        <v>524</v>
      </c>
      <c r="C237" s="39" t="s">
        <v>771</v>
      </c>
      <c r="D237" s="39" t="s">
        <v>772</v>
      </c>
      <c r="E237" s="37" t="s">
        <v>527</v>
      </c>
      <c r="F237" s="40">
        <v>1</v>
      </c>
      <c r="G237" s="41">
        <v>100000</v>
      </c>
      <c r="H237" s="41">
        <v>100000</v>
      </c>
    </row>
    <row r="238" ht="29.9" customHeight="1" spans="1:8">
      <c r="A238" s="39" t="s">
        <v>46</v>
      </c>
      <c r="B238" s="39" t="s">
        <v>524</v>
      </c>
      <c r="C238" s="39" t="s">
        <v>771</v>
      </c>
      <c r="D238" s="39" t="s">
        <v>773</v>
      </c>
      <c r="E238" s="37" t="s">
        <v>567</v>
      </c>
      <c r="F238" s="40">
        <v>1</v>
      </c>
      <c r="G238" s="41">
        <v>450000</v>
      </c>
      <c r="H238" s="41">
        <v>450000</v>
      </c>
    </row>
    <row r="239" ht="29.9" customHeight="1" spans="1:8">
      <c r="A239" s="39" t="s">
        <v>46</v>
      </c>
      <c r="B239" s="39" t="s">
        <v>524</v>
      </c>
      <c r="C239" s="39" t="s">
        <v>771</v>
      </c>
      <c r="D239" s="39" t="s">
        <v>774</v>
      </c>
      <c r="E239" s="37" t="s">
        <v>527</v>
      </c>
      <c r="F239" s="40">
        <v>4</v>
      </c>
      <c r="G239" s="41">
        <v>120000</v>
      </c>
      <c r="H239" s="41">
        <v>480000</v>
      </c>
    </row>
    <row r="240" ht="29.9" customHeight="1" spans="1:8">
      <c r="A240" s="39" t="s">
        <v>46</v>
      </c>
      <c r="B240" s="39" t="s">
        <v>524</v>
      </c>
      <c r="C240" s="39" t="s">
        <v>771</v>
      </c>
      <c r="D240" s="39" t="s">
        <v>775</v>
      </c>
      <c r="E240" s="37" t="s">
        <v>567</v>
      </c>
      <c r="F240" s="40">
        <v>1</v>
      </c>
      <c r="G240" s="41">
        <v>260000</v>
      </c>
      <c r="H240" s="41">
        <v>260000</v>
      </c>
    </row>
    <row r="241" ht="29.9" customHeight="1" spans="1:8">
      <c r="A241" s="39" t="s">
        <v>46</v>
      </c>
      <c r="B241" s="39" t="s">
        <v>524</v>
      </c>
      <c r="C241" s="39" t="s">
        <v>771</v>
      </c>
      <c r="D241" s="39" t="s">
        <v>776</v>
      </c>
      <c r="E241" s="37" t="s">
        <v>527</v>
      </c>
      <c r="F241" s="40">
        <v>1</v>
      </c>
      <c r="G241" s="41">
        <v>700000</v>
      </c>
      <c r="H241" s="41">
        <v>700000</v>
      </c>
    </row>
    <row r="242" ht="29.9" customHeight="1" spans="1:8">
      <c r="A242" s="39" t="s">
        <v>46</v>
      </c>
      <c r="B242" s="39" t="s">
        <v>524</v>
      </c>
      <c r="C242" s="39" t="s">
        <v>771</v>
      </c>
      <c r="D242" s="39" t="s">
        <v>777</v>
      </c>
      <c r="E242" s="37" t="s">
        <v>527</v>
      </c>
      <c r="F242" s="40">
        <v>1</v>
      </c>
      <c r="G242" s="41">
        <v>250000</v>
      </c>
      <c r="H242" s="41">
        <v>250000</v>
      </c>
    </row>
    <row r="243" ht="29.9" customHeight="1" spans="1:8">
      <c r="A243" s="39" t="s">
        <v>46</v>
      </c>
      <c r="B243" s="39" t="s">
        <v>524</v>
      </c>
      <c r="C243" s="39" t="s">
        <v>771</v>
      </c>
      <c r="D243" s="39" t="s">
        <v>778</v>
      </c>
      <c r="E243" s="37" t="s">
        <v>527</v>
      </c>
      <c r="F243" s="40">
        <v>1</v>
      </c>
      <c r="G243" s="41">
        <v>300000</v>
      </c>
      <c r="H243" s="41">
        <v>300000</v>
      </c>
    </row>
    <row r="244" ht="29.9" customHeight="1" spans="1:8">
      <c r="A244" s="39" t="s">
        <v>46</v>
      </c>
      <c r="B244" s="39" t="s">
        <v>524</v>
      </c>
      <c r="C244" s="39" t="s">
        <v>771</v>
      </c>
      <c r="D244" s="39" t="s">
        <v>779</v>
      </c>
      <c r="E244" s="37" t="s">
        <v>527</v>
      </c>
      <c r="F244" s="40">
        <v>1</v>
      </c>
      <c r="G244" s="41">
        <v>105000</v>
      </c>
      <c r="H244" s="41">
        <v>105000</v>
      </c>
    </row>
    <row r="245" ht="29.9" customHeight="1" spans="1:8">
      <c r="A245" s="39" t="s">
        <v>46</v>
      </c>
      <c r="B245" s="39" t="s">
        <v>524</v>
      </c>
      <c r="C245" s="39" t="s">
        <v>771</v>
      </c>
      <c r="D245" s="39" t="s">
        <v>780</v>
      </c>
      <c r="E245" s="37" t="s">
        <v>527</v>
      </c>
      <c r="F245" s="40">
        <v>1</v>
      </c>
      <c r="G245" s="41">
        <v>1800</v>
      </c>
      <c r="H245" s="41">
        <v>1800</v>
      </c>
    </row>
    <row r="246" ht="29.9" customHeight="1" spans="1:8">
      <c r="A246" s="39" t="s">
        <v>46</v>
      </c>
      <c r="B246" s="39" t="s">
        <v>524</v>
      </c>
      <c r="C246" s="39" t="s">
        <v>771</v>
      </c>
      <c r="D246" s="39" t="s">
        <v>781</v>
      </c>
      <c r="E246" s="37" t="s">
        <v>527</v>
      </c>
      <c r="F246" s="40">
        <v>20</v>
      </c>
      <c r="G246" s="41">
        <v>2200</v>
      </c>
      <c r="H246" s="41">
        <v>44000</v>
      </c>
    </row>
    <row r="247" ht="29.9" customHeight="1" spans="1:8">
      <c r="A247" s="39" t="s">
        <v>46</v>
      </c>
      <c r="B247" s="39" t="s">
        <v>524</v>
      </c>
      <c r="C247" s="39" t="s">
        <v>771</v>
      </c>
      <c r="D247" s="39" t="s">
        <v>782</v>
      </c>
      <c r="E247" s="37" t="s">
        <v>527</v>
      </c>
      <c r="F247" s="40">
        <v>1</v>
      </c>
      <c r="G247" s="41">
        <v>100000</v>
      </c>
      <c r="H247" s="41">
        <v>100000</v>
      </c>
    </row>
    <row r="248" ht="29.9" customHeight="1" spans="1:8">
      <c r="A248" s="39" t="s">
        <v>46</v>
      </c>
      <c r="B248" s="39" t="s">
        <v>524</v>
      </c>
      <c r="C248" s="39" t="s">
        <v>771</v>
      </c>
      <c r="D248" s="39" t="s">
        <v>783</v>
      </c>
      <c r="E248" s="37" t="s">
        <v>567</v>
      </c>
      <c r="F248" s="40">
        <v>2</v>
      </c>
      <c r="G248" s="41">
        <v>70000</v>
      </c>
      <c r="H248" s="41">
        <v>140000</v>
      </c>
    </row>
    <row r="249" ht="29.9" customHeight="1" spans="1:8">
      <c r="A249" s="39" t="s">
        <v>46</v>
      </c>
      <c r="B249" s="39" t="s">
        <v>524</v>
      </c>
      <c r="C249" s="39" t="s">
        <v>771</v>
      </c>
      <c r="D249" s="39" t="s">
        <v>783</v>
      </c>
      <c r="E249" s="37" t="s">
        <v>567</v>
      </c>
      <c r="F249" s="40">
        <v>5</v>
      </c>
      <c r="G249" s="41">
        <v>70000</v>
      </c>
      <c r="H249" s="41">
        <v>350000</v>
      </c>
    </row>
    <row r="250" ht="29.9" customHeight="1" spans="1:8">
      <c r="A250" s="39" t="s">
        <v>46</v>
      </c>
      <c r="B250" s="39" t="s">
        <v>524</v>
      </c>
      <c r="C250" s="39" t="s">
        <v>771</v>
      </c>
      <c r="D250" s="39" t="s">
        <v>784</v>
      </c>
      <c r="E250" s="37" t="s">
        <v>527</v>
      </c>
      <c r="F250" s="40">
        <v>1</v>
      </c>
      <c r="G250" s="41">
        <v>498000</v>
      </c>
      <c r="H250" s="41">
        <v>498000</v>
      </c>
    </row>
    <row r="251" ht="29.9" customHeight="1" spans="1:8">
      <c r="A251" s="39" t="s">
        <v>46</v>
      </c>
      <c r="B251" s="39" t="s">
        <v>524</v>
      </c>
      <c r="C251" s="39" t="s">
        <v>771</v>
      </c>
      <c r="D251" s="39" t="s">
        <v>785</v>
      </c>
      <c r="E251" s="37" t="s">
        <v>527</v>
      </c>
      <c r="F251" s="40">
        <v>1</v>
      </c>
      <c r="G251" s="41">
        <v>200000</v>
      </c>
      <c r="H251" s="41">
        <v>200000</v>
      </c>
    </row>
    <row r="252" ht="29.9" customHeight="1" spans="1:8">
      <c r="A252" s="39" t="s">
        <v>46</v>
      </c>
      <c r="B252" s="39" t="s">
        <v>524</v>
      </c>
      <c r="C252" s="39" t="s">
        <v>771</v>
      </c>
      <c r="D252" s="39" t="s">
        <v>786</v>
      </c>
      <c r="E252" s="37" t="s">
        <v>527</v>
      </c>
      <c r="F252" s="40">
        <v>1</v>
      </c>
      <c r="G252" s="41">
        <v>90000</v>
      </c>
      <c r="H252" s="41">
        <v>90000</v>
      </c>
    </row>
    <row r="253" ht="29.9" customHeight="1" spans="1:8">
      <c r="A253" s="39" t="s">
        <v>46</v>
      </c>
      <c r="B253" s="39" t="s">
        <v>524</v>
      </c>
      <c r="C253" s="39" t="s">
        <v>771</v>
      </c>
      <c r="D253" s="39" t="s">
        <v>666</v>
      </c>
      <c r="E253" s="37" t="s">
        <v>527</v>
      </c>
      <c r="F253" s="40">
        <v>1</v>
      </c>
      <c r="G253" s="41">
        <v>600000</v>
      </c>
      <c r="H253" s="41">
        <v>600000</v>
      </c>
    </row>
    <row r="254" ht="29.9" customHeight="1" spans="1:8">
      <c r="A254" s="39" t="s">
        <v>46</v>
      </c>
      <c r="B254" s="39" t="s">
        <v>524</v>
      </c>
      <c r="C254" s="39" t="s">
        <v>771</v>
      </c>
      <c r="D254" s="39" t="s">
        <v>666</v>
      </c>
      <c r="E254" s="37" t="s">
        <v>527</v>
      </c>
      <c r="F254" s="40">
        <v>1</v>
      </c>
      <c r="G254" s="41">
        <v>600000</v>
      </c>
      <c r="H254" s="41">
        <v>600000</v>
      </c>
    </row>
    <row r="255" ht="29.9" customHeight="1" spans="1:8">
      <c r="A255" s="39" t="s">
        <v>46</v>
      </c>
      <c r="B255" s="39" t="s">
        <v>524</v>
      </c>
      <c r="C255" s="39" t="s">
        <v>771</v>
      </c>
      <c r="D255" s="39" t="s">
        <v>430</v>
      </c>
      <c r="E255" s="37" t="s">
        <v>435</v>
      </c>
      <c r="F255" s="40">
        <v>1</v>
      </c>
      <c r="G255" s="41">
        <v>3000000</v>
      </c>
      <c r="H255" s="41">
        <v>3000000</v>
      </c>
    </row>
    <row r="256" ht="29.9" customHeight="1" spans="1:8">
      <c r="A256" s="39" t="s">
        <v>46</v>
      </c>
      <c r="B256" s="39" t="s">
        <v>524</v>
      </c>
      <c r="C256" s="39" t="s">
        <v>787</v>
      </c>
      <c r="D256" s="39" t="s">
        <v>788</v>
      </c>
      <c r="E256" s="37" t="s">
        <v>527</v>
      </c>
      <c r="F256" s="40">
        <v>10</v>
      </c>
      <c r="G256" s="41">
        <v>10000</v>
      </c>
      <c r="H256" s="41">
        <v>100000</v>
      </c>
    </row>
    <row r="257" ht="29.9" customHeight="1" spans="1:8">
      <c r="A257" s="39" t="s">
        <v>46</v>
      </c>
      <c r="B257" s="39" t="s">
        <v>789</v>
      </c>
      <c r="C257" s="39" t="s">
        <v>790</v>
      </c>
      <c r="D257" s="39" t="s">
        <v>791</v>
      </c>
      <c r="E257" s="37" t="s">
        <v>567</v>
      </c>
      <c r="F257" s="40">
        <v>1</v>
      </c>
      <c r="G257" s="41">
        <v>50000</v>
      </c>
      <c r="H257" s="41">
        <v>50000</v>
      </c>
    </row>
    <row r="258" ht="29.9" customHeight="1" spans="1:8">
      <c r="A258" s="39" t="s">
        <v>46</v>
      </c>
      <c r="B258" s="39" t="s">
        <v>789</v>
      </c>
      <c r="C258" s="39" t="s">
        <v>790</v>
      </c>
      <c r="D258" s="39" t="s">
        <v>792</v>
      </c>
      <c r="E258" s="37" t="s">
        <v>567</v>
      </c>
      <c r="F258" s="40">
        <v>2</v>
      </c>
      <c r="G258" s="41">
        <v>7400</v>
      </c>
      <c r="H258" s="41">
        <v>14800</v>
      </c>
    </row>
    <row r="259" ht="29.9" customHeight="1" spans="1:8">
      <c r="A259" s="39" t="s">
        <v>46</v>
      </c>
      <c r="B259" s="39" t="s">
        <v>789</v>
      </c>
      <c r="C259" s="39" t="s">
        <v>790</v>
      </c>
      <c r="D259" s="39" t="s">
        <v>793</v>
      </c>
      <c r="E259" s="37" t="s">
        <v>567</v>
      </c>
      <c r="F259" s="40">
        <v>2</v>
      </c>
      <c r="G259" s="41">
        <v>3850</v>
      </c>
      <c r="H259" s="41">
        <v>7700</v>
      </c>
    </row>
    <row r="260" ht="29.9" customHeight="1" spans="1:8">
      <c r="A260" s="39" t="s">
        <v>46</v>
      </c>
      <c r="B260" s="39" t="s">
        <v>789</v>
      </c>
      <c r="C260" s="39" t="s">
        <v>790</v>
      </c>
      <c r="D260" s="39" t="s">
        <v>794</v>
      </c>
      <c r="E260" s="37" t="s">
        <v>527</v>
      </c>
      <c r="F260" s="40">
        <v>1</v>
      </c>
      <c r="G260" s="41">
        <v>6000</v>
      </c>
      <c r="H260" s="41">
        <v>6000</v>
      </c>
    </row>
    <row r="261" ht="29.9" customHeight="1" spans="1:8">
      <c r="A261" s="39" t="s">
        <v>46</v>
      </c>
      <c r="B261" s="39" t="s">
        <v>789</v>
      </c>
      <c r="C261" s="39" t="s">
        <v>790</v>
      </c>
      <c r="D261" s="39" t="s">
        <v>795</v>
      </c>
      <c r="E261" s="37" t="s">
        <v>567</v>
      </c>
      <c r="F261" s="40">
        <v>2</v>
      </c>
      <c r="G261" s="41">
        <v>8500</v>
      </c>
      <c r="H261" s="41">
        <v>17000</v>
      </c>
    </row>
    <row r="262" ht="29.9" customHeight="1" spans="1:8">
      <c r="A262" s="39" t="s">
        <v>46</v>
      </c>
      <c r="B262" s="39" t="s">
        <v>796</v>
      </c>
      <c r="C262" s="39" t="s">
        <v>797</v>
      </c>
      <c r="D262" s="39" t="s">
        <v>798</v>
      </c>
      <c r="E262" s="37" t="s">
        <v>527</v>
      </c>
      <c r="F262" s="40">
        <v>1</v>
      </c>
      <c r="G262" s="41">
        <v>19800</v>
      </c>
      <c r="H262" s="41">
        <v>19800</v>
      </c>
    </row>
    <row r="263" ht="29.9" customHeight="1" spans="1:8">
      <c r="A263" s="39" t="s">
        <v>46</v>
      </c>
      <c r="B263" s="39" t="s">
        <v>796</v>
      </c>
      <c r="C263" s="39" t="s">
        <v>799</v>
      </c>
      <c r="D263" s="39" t="s">
        <v>421</v>
      </c>
      <c r="E263" s="37" t="s">
        <v>435</v>
      </c>
      <c r="F263" s="40">
        <v>1</v>
      </c>
      <c r="G263" s="41">
        <v>6000000</v>
      </c>
      <c r="H263" s="41">
        <v>6000000</v>
      </c>
    </row>
    <row r="264" ht="29.9" customHeight="1" spans="1:8">
      <c r="A264" s="39" t="s">
        <v>46</v>
      </c>
      <c r="B264" s="39" t="s">
        <v>800</v>
      </c>
      <c r="C264" s="39" t="s">
        <v>801</v>
      </c>
      <c r="D264" s="39" t="s">
        <v>802</v>
      </c>
      <c r="E264" s="37" t="s">
        <v>567</v>
      </c>
      <c r="F264" s="40">
        <v>1</v>
      </c>
      <c r="G264" s="41">
        <v>1800000</v>
      </c>
      <c r="H264" s="41">
        <v>1800000</v>
      </c>
    </row>
    <row r="265" ht="29.9" customHeight="1" spans="1:8">
      <c r="A265" s="39" t="s">
        <v>46</v>
      </c>
      <c r="B265" s="39" t="s">
        <v>800</v>
      </c>
      <c r="C265" s="39" t="s">
        <v>801</v>
      </c>
      <c r="D265" s="39" t="s">
        <v>803</v>
      </c>
      <c r="E265" s="37" t="s">
        <v>567</v>
      </c>
      <c r="F265" s="40">
        <v>1</v>
      </c>
      <c r="G265" s="41">
        <v>1300000</v>
      </c>
      <c r="H265" s="41">
        <v>1300000</v>
      </c>
    </row>
    <row r="266" ht="29.9" customHeight="1" spans="1:8">
      <c r="A266" s="39" t="s">
        <v>46</v>
      </c>
      <c r="B266" s="39" t="s">
        <v>800</v>
      </c>
      <c r="C266" s="39" t="s">
        <v>801</v>
      </c>
      <c r="D266" s="39" t="s">
        <v>804</v>
      </c>
      <c r="E266" s="37" t="s">
        <v>567</v>
      </c>
      <c r="F266" s="40">
        <v>1</v>
      </c>
      <c r="G266" s="41">
        <v>300000</v>
      </c>
      <c r="H266" s="41">
        <v>300000</v>
      </c>
    </row>
    <row r="267" ht="29.9" customHeight="1" spans="1:8">
      <c r="A267" s="39" t="s">
        <v>46</v>
      </c>
      <c r="B267" s="39" t="s">
        <v>800</v>
      </c>
      <c r="C267" s="39" t="s">
        <v>801</v>
      </c>
      <c r="D267" s="39" t="s">
        <v>805</v>
      </c>
      <c r="E267" s="37" t="s">
        <v>567</v>
      </c>
      <c r="F267" s="40">
        <v>1</v>
      </c>
      <c r="G267" s="41">
        <v>1500</v>
      </c>
      <c r="H267" s="41">
        <v>1500</v>
      </c>
    </row>
    <row r="268" ht="29.9" customHeight="1" spans="1:8">
      <c r="A268" s="39" t="s">
        <v>46</v>
      </c>
      <c r="B268" s="39" t="s">
        <v>800</v>
      </c>
      <c r="C268" s="39" t="s">
        <v>801</v>
      </c>
      <c r="D268" s="39" t="s">
        <v>806</v>
      </c>
      <c r="E268" s="37" t="s">
        <v>567</v>
      </c>
      <c r="F268" s="40">
        <v>1</v>
      </c>
      <c r="G268" s="41">
        <v>200000</v>
      </c>
      <c r="H268" s="41">
        <v>200000</v>
      </c>
    </row>
    <row r="269" ht="29.9" customHeight="1" spans="1:8">
      <c r="A269" s="39" t="s">
        <v>46</v>
      </c>
      <c r="B269" s="39" t="s">
        <v>800</v>
      </c>
      <c r="C269" s="39" t="s">
        <v>801</v>
      </c>
      <c r="D269" s="39" t="s">
        <v>807</v>
      </c>
      <c r="E269" s="37" t="s">
        <v>567</v>
      </c>
      <c r="F269" s="40">
        <v>1</v>
      </c>
      <c r="G269" s="41">
        <v>700000</v>
      </c>
      <c r="H269" s="41">
        <v>700000</v>
      </c>
    </row>
    <row r="270" ht="29.9" customHeight="1" spans="1:8">
      <c r="A270" s="39" t="s">
        <v>46</v>
      </c>
      <c r="B270" s="39" t="s">
        <v>800</v>
      </c>
      <c r="C270" s="39" t="s">
        <v>801</v>
      </c>
      <c r="D270" s="39" t="s">
        <v>808</v>
      </c>
      <c r="E270" s="37" t="s">
        <v>567</v>
      </c>
      <c r="F270" s="40">
        <v>1</v>
      </c>
      <c r="G270" s="41">
        <v>500000</v>
      </c>
      <c r="H270" s="41">
        <v>500000</v>
      </c>
    </row>
    <row r="271" ht="29.9" customHeight="1" spans="1:8">
      <c r="A271" s="39" t="s">
        <v>46</v>
      </c>
      <c r="B271" s="39" t="s">
        <v>800</v>
      </c>
      <c r="C271" s="39" t="s">
        <v>801</v>
      </c>
      <c r="D271" s="39" t="s">
        <v>809</v>
      </c>
      <c r="E271" s="37" t="s">
        <v>567</v>
      </c>
      <c r="F271" s="40">
        <v>1</v>
      </c>
      <c r="G271" s="41">
        <v>800000</v>
      </c>
      <c r="H271" s="41">
        <v>800000</v>
      </c>
    </row>
    <row r="272" ht="29.9" customHeight="1" spans="1:8">
      <c r="A272" s="39" t="s">
        <v>46</v>
      </c>
      <c r="B272" s="39" t="s">
        <v>800</v>
      </c>
      <c r="C272" s="39" t="s">
        <v>801</v>
      </c>
      <c r="D272" s="39" t="s">
        <v>810</v>
      </c>
      <c r="E272" s="37" t="s">
        <v>567</v>
      </c>
      <c r="F272" s="40">
        <v>1</v>
      </c>
      <c r="G272" s="41">
        <v>350000</v>
      </c>
      <c r="H272" s="41">
        <v>350000</v>
      </c>
    </row>
    <row r="273" ht="29.9" customHeight="1" spans="1:8">
      <c r="A273" s="39" t="s">
        <v>46</v>
      </c>
      <c r="B273" s="39" t="s">
        <v>800</v>
      </c>
      <c r="C273" s="39" t="s">
        <v>801</v>
      </c>
      <c r="D273" s="39" t="s">
        <v>811</v>
      </c>
      <c r="E273" s="37" t="s">
        <v>567</v>
      </c>
      <c r="F273" s="40">
        <v>1</v>
      </c>
      <c r="G273" s="41">
        <v>80000</v>
      </c>
      <c r="H273" s="41">
        <v>80000</v>
      </c>
    </row>
    <row r="274" ht="29.9" customHeight="1" spans="1:8">
      <c r="A274" s="39" t="s">
        <v>46</v>
      </c>
      <c r="B274" s="39" t="s">
        <v>800</v>
      </c>
      <c r="C274" s="39" t="s">
        <v>801</v>
      </c>
      <c r="D274" s="39" t="s">
        <v>812</v>
      </c>
      <c r="E274" s="37" t="s">
        <v>567</v>
      </c>
      <c r="F274" s="40">
        <v>160</v>
      </c>
      <c r="G274" s="41">
        <v>5000</v>
      </c>
      <c r="H274" s="41">
        <v>800000</v>
      </c>
    </row>
    <row r="275" ht="29.9" customHeight="1" spans="1:8">
      <c r="A275" s="39" t="s">
        <v>46</v>
      </c>
      <c r="B275" s="39" t="s">
        <v>800</v>
      </c>
      <c r="C275" s="39" t="s">
        <v>801</v>
      </c>
      <c r="D275" s="39" t="s">
        <v>813</v>
      </c>
      <c r="E275" s="37" t="s">
        <v>567</v>
      </c>
      <c r="F275" s="40">
        <v>1</v>
      </c>
      <c r="G275" s="41">
        <v>80000</v>
      </c>
      <c r="H275" s="41">
        <v>80000</v>
      </c>
    </row>
    <row r="276" ht="29.9" customHeight="1" spans="1:8">
      <c r="A276" s="39" t="s">
        <v>46</v>
      </c>
      <c r="B276" s="39" t="s">
        <v>800</v>
      </c>
      <c r="C276" s="39" t="s">
        <v>801</v>
      </c>
      <c r="D276" s="39" t="s">
        <v>814</v>
      </c>
      <c r="E276" s="37" t="s">
        <v>567</v>
      </c>
      <c r="F276" s="40">
        <v>1</v>
      </c>
      <c r="G276" s="41">
        <v>550000</v>
      </c>
      <c r="H276" s="41">
        <v>550000</v>
      </c>
    </row>
    <row r="277" ht="29.9" customHeight="1" spans="1:8">
      <c r="A277" s="39" t="s">
        <v>46</v>
      </c>
      <c r="B277" s="39" t="s">
        <v>800</v>
      </c>
      <c r="C277" s="39" t="s">
        <v>801</v>
      </c>
      <c r="D277" s="39" t="s">
        <v>815</v>
      </c>
      <c r="E277" s="37" t="s">
        <v>567</v>
      </c>
      <c r="F277" s="40">
        <v>80</v>
      </c>
      <c r="G277" s="41">
        <v>5000</v>
      </c>
      <c r="H277" s="41">
        <v>400000</v>
      </c>
    </row>
    <row r="278" ht="29.9" customHeight="1" spans="1:8">
      <c r="A278" s="39" t="s">
        <v>46</v>
      </c>
      <c r="B278" s="39" t="s">
        <v>800</v>
      </c>
      <c r="C278" s="39" t="s">
        <v>801</v>
      </c>
      <c r="D278" s="39" t="s">
        <v>816</v>
      </c>
      <c r="E278" s="37" t="s">
        <v>567</v>
      </c>
      <c r="F278" s="40">
        <v>1</v>
      </c>
      <c r="G278" s="41">
        <v>2000000</v>
      </c>
      <c r="H278" s="41">
        <v>2000000</v>
      </c>
    </row>
    <row r="279" ht="29.9" customHeight="1" spans="1:8">
      <c r="A279" s="39" t="s">
        <v>46</v>
      </c>
      <c r="B279" s="39" t="s">
        <v>800</v>
      </c>
      <c r="C279" s="39" t="s">
        <v>801</v>
      </c>
      <c r="D279" s="39" t="s">
        <v>817</v>
      </c>
      <c r="E279" s="37" t="s">
        <v>567</v>
      </c>
      <c r="F279" s="40">
        <v>1</v>
      </c>
      <c r="G279" s="41">
        <v>60000</v>
      </c>
      <c r="H279" s="41">
        <v>60000</v>
      </c>
    </row>
    <row r="280" ht="29.9" customHeight="1" spans="1:8">
      <c r="A280" s="39" t="s">
        <v>46</v>
      </c>
      <c r="B280" s="39" t="s">
        <v>800</v>
      </c>
      <c r="C280" s="39" t="s">
        <v>801</v>
      </c>
      <c r="D280" s="39" t="s">
        <v>818</v>
      </c>
      <c r="E280" s="37" t="s">
        <v>567</v>
      </c>
      <c r="F280" s="40">
        <v>1</v>
      </c>
      <c r="G280" s="41">
        <v>1300000</v>
      </c>
      <c r="H280" s="41">
        <v>1300000</v>
      </c>
    </row>
    <row r="281" ht="29.9" customHeight="1" spans="1:8">
      <c r="A281" s="39" t="s">
        <v>46</v>
      </c>
      <c r="B281" s="39" t="s">
        <v>800</v>
      </c>
      <c r="C281" s="39" t="s">
        <v>801</v>
      </c>
      <c r="D281" s="39" t="s">
        <v>819</v>
      </c>
      <c r="E281" s="37" t="s">
        <v>567</v>
      </c>
      <c r="F281" s="40">
        <v>340</v>
      </c>
      <c r="G281" s="41">
        <v>5000</v>
      </c>
      <c r="H281" s="41">
        <v>1700000</v>
      </c>
    </row>
    <row r="282" ht="29.9" customHeight="1" spans="1:8">
      <c r="A282" s="39" t="s">
        <v>46</v>
      </c>
      <c r="B282" s="39" t="s">
        <v>800</v>
      </c>
      <c r="C282" s="39" t="s">
        <v>801</v>
      </c>
      <c r="D282" s="39" t="s">
        <v>820</v>
      </c>
      <c r="E282" s="37" t="s">
        <v>435</v>
      </c>
      <c r="F282" s="40">
        <v>1</v>
      </c>
      <c r="G282" s="41">
        <v>250000</v>
      </c>
      <c r="H282" s="41">
        <v>250000</v>
      </c>
    </row>
    <row r="283" ht="29.9" customHeight="1" spans="1:8">
      <c r="A283" s="39" t="s">
        <v>46</v>
      </c>
      <c r="B283" s="39" t="s">
        <v>800</v>
      </c>
      <c r="C283" s="39" t="s">
        <v>801</v>
      </c>
      <c r="D283" s="39" t="s">
        <v>821</v>
      </c>
      <c r="E283" s="37" t="s">
        <v>567</v>
      </c>
      <c r="F283" s="40">
        <v>1</v>
      </c>
      <c r="G283" s="41">
        <v>50000</v>
      </c>
      <c r="H283" s="41">
        <v>50000</v>
      </c>
    </row>
    <row r="284" ht="29.9" customHeight="1" spans="1:8">
      <c r="A284" s="39" t="s">
        <v>46</v>
      </c>
      <c r="B284" s="39" t="s">
        <v>800</v>
      </c>
      <c r="C284" s="39" t="s">
        <v>801</v>
      </c>
      <c r="D284" s="39" t="s">
        <v>822</v>
      </c>
      <c r="E284" s="37" t="s">
        <v>567</v>
      </c>
      <c r="F284" s="40">
        <v>90</v>
      </c>
      <c r="G284" s="41">
        <v>5000</v>
      </c>
      <c r="H284" s="41">
        <v>450000</v>
      </c>
    </row>
    <row r="285" ht="29.9" customHeight="1" spans="1:8">
      <c r="A285" s="39" t="s">
        <v>46</v>
      </c>
      <c r="B285" s="39" t="s">
        <v>800</v>
      </c>
      <c r="C285" s="39" t="s">
        <v>801</v>
      </c>
      <c r="D285" s="39" t="s">
        <v>823</v>
      </c>
      <c r="E285" s="37" t="s">
        <v>567</v>
      </c>
      <c r="F285" s="40">
        <v>1</v>
      </c>
      <c r="G285" s="41">
        <v>350000</v>
      </c>
      <c r="H285" s="41">
        <v>350000</v>
      </c>
    </row>
    <row r="286" ht="29.9" customHeight="1" spans="1:8">
      <c r="A286" s="39" t="s">
        <v>46</v>
      </c>
      <c r="B286" s="39" t="s">
        <v>800</v>
      </c>
      <c r="C286" s="39" t="s">
        <v>801</v>
      </c>
      <c r="D286" s="39" t="s">
        <v>824</v>
      </c>
      <c r="E286" s="37" t="s">
        <v>567</v>
      </c>
      <c r="F286" s="40">
        <v>1</v>
      </c>
      <c r="G286" s="41">
        <v>150000</v>
      </c>
      <c r="H286" s="41">
        <v>150000</v>
      </c>
    </row>
    <row r="287" ht="20.15" customHeight="1" spans="1:8">
      <c r="A287" s="37" t="s">
        <v>31</v>
      </c>
      <c r="B287" s="37"/>
      <c r="C287" s="37"/>
      <c r="D287" s="37"/>
      <c r="E287" s="37"/>
      <c r="F287" s="40">
        <v>3526</v>
      </c>
      <c r="G287" s="41"/>
      <c r="H287" s="41">
        <v>210334305</v>
      </c>
    </row>
  </sheetData>
  <mergeCells count="8">
    <mergeCell ref="A2:H2"/>
    <mergeCell ref="F4:H4"/>
    <mergeCell ref="A287:E287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37"/>
  <sheetViews>
    <sheetView showZeros="0" topLeftCell="A10" workbookViewId="0">
      <selection activeCell="A1" sqref="A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825</v>
      </c>
    </row>
    <row r="2" ht="27.75" customHeight="1" spans="1:11">
      <c r="A2" s="26" t="s">
        <v>826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"单位名称："&amp;"昆明医科大学第一附属医院"</f>
        <v>单位名称：昆明医科大学第一附属医院</v>
      </c>
      <c r="B3" s="5"/>
      <c r="C3" s="5"/>
      <c r="D3" s="5"/>
      <c r="E3" s="5"/>
      <c r="F3" s="5"/>
      <c r="G3" s="5"/>
      <c r="H3" s="6"/>
      <c r="I3" s="6"/>
      <c r="J3" s="6"/>
      <c r="K3" s="7" t="s">
        <v>148</v>
      </c>
    </row>
    <row r="4" ht="21.75" customHeight="1" spans="1:11">
      <c r="A4" s="8" t="s">
        <v>257</v>
      </c>
      <c r="B4" s="8" t="s">
        <v>160</v>
      </c>
      <c r="C4" s="8" t="s">
        <v>258</v>
      </c>
      <c r="D4" s="9" t="s">
        <v>161</v>
      </c>
      <c r="E4" s="9" t="s">
        <v>162</v>
      </c>
      <c r="F4" s="9" t="s">
        <v>163</v>
      </c>
      <c r="G4" s="9" t="s">
        <v>164</v>
      </c>
      <c r="H4" s="15" t="s">
        <v>31</v>
      </c>
      <c r="I4" s="10" t="s">
        <v>827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30.65" customHeight="1" spans="1:11">
      <c r="A8" s="28"/>
      <c r="B8" s="20" t="s">
        <v>828</v>
      </c>
      <c r="C8" s="28"/>
      <c r="D8" s="28"/>
      <c r="E8" s="28"/>
      <c r="F8" s="28"/>
      <c r="G8" s="28"/>
      <c r="H8" s="22">
        <v>10000000</v>
      </c>
      <c r="I8" s="22">
        <v>10000000</v>
      </c>
      <c r="J8" s="22"/>
      <c r="K8" s="22"/>
    </row>
    <row r="9" ht="30.65" customHeight="1" spans="1:11">
      <c r="A9" s="20" t="s">
        <v>262</v>
      </c>
      <c r="B9" s="20" t="s">
        <v>828</v>
      </c>
      <c r="C9" s="20" t="s">
        <v>46</v>
      </c>
      <c r="D9" s="20" t="s">
        <v>101</v>
      </c>
      <c r="E9" s="20" t="s">
        <v>102</v>
      </c>
      <c r="F9" s="20" t="s">
        <v>268</v>
      </c>
      <c r="G9" s="20" t="s">
        <v>269</v>
      </c>
      <c r="H9" s="22">
        <v>10000000</v>
      </c>
      <c r="I9" s="22">
        <v>10000000</v>
      </c>
      <c r="J9" s="22"/>
      <c r="K9" s="22"/>
    </row>
    <row r="10" ht="30.65" customHeight="1" spans="1:11">
      <c r="A10" s="29"/>
      <c r="B10" s="20" t="s">
        <v>829</v>
      </c>
      <c r="C10" s="29"/>
      <c r="D10" s="29"/>
      <c r="E10" s="29"/>
      <c r="F10" s="29"/>
      <c r="G10" s="29"/>
      <c r="H10" s="22">
        <v>15018300</v>
      </c>
      <c r="I10" s="22">
        <v>15018300</v>
      </c>
      <c r="J10" s="22"/>
      <c r="K10" s="22"/>
    </row>
    <row r="11" ht="30.65" customHeight="1" spans="1:11">
      <c r="A11" s="20" t="s">
        <v>285</v>
      </c>
      <c r="B11" s="20" t="s">
        <v>829</v>
      </c>
      <c r="C11" s="20" t="s">
        <v>46</v>
      </c>
      <c r="D11" s="20" t="s">
        <v>101</v>
      </c>
      <c r="E11" s="20" t="s">
        <v>102</v>
      </c>
      <c r="F11" s="20" t="s">
        <v>223</v>
      </c>
      <c r="G11" s="20" t="s">
        <v>224</v>
      </c>
      <c r="H11" s="22">
        <v>117500</v>
      </c>
      <c r="I11" s="22">
        <v>117500</v>
      </c>
      <c r="J11" s="22"/>
      <c r="K11" s="22"/>
    </row>
    <row r="12" ht="30.65" customHeight="1" spans="1:11">
      <c r="A12" s="20" t="s">
        <v>285</v>
      </c>
      <c r="B12" s="20" t="s">
        <v>829</v>
      </c>
      <c r="C12" s="20" t="s">
        <v>46</v>
      </c>
      <c r="D12" s="20" t="s">
        <v>101</v>
      </c>
      <c r="E12" s="20" t="s">
        <v>102</v>
      </c>
      <c r="F12" s="20" t="s">
        <v>233</v>
      </c>
      <c r="G12" s="20" t="s">
        <v>234</v>
      </c>
      <c r="H12" s="22">
        <v>14800</v>
      </c>
      <c r="I12" s="22">
        <v>14800</v>
      </c>
      <c r="J12" s="22"/>
      <c r="K12" s="22"/>
    </row>
    <row r="13" ht="30.65" customHeight="1" spans="1:11">
      <c r="A13" s="20" t="s">
        <v>285</v>
      </c>
      <c r="B13" s="20" t="s">
        <v>829</v>
      </c>
      <c r="C13" s="20" t="s">
        <v>46</v>
      </c>
      <c r="D13" s="20" t="s">
        <v>101</v>
      </c>
      <c r="E13" s="20" t="s">
        <v>102</v>
      </c>
      <c r="F13" s="20" t="s">
        <v>235</v>
      </c>
      <c r="G13" s="20" t="s">
        <v>236</v>
      </c>
      <c r="H13" s="22">
        <v>12500</v>
      </c>
      <c r="I13" s="22">
        <v>12500</v>
      </c>
      <c r="J13" s="22"/>
      <c r="K13" s="22"/>
    </row>
    <row r="14" ht="30.65" customHeight="1" spans="1:11">
      <c r="A14" s="20" t="s">
        <v>285</v>
      </c>
      <c r="B14" s="20" t="s">
        <v>829</v>
      </c>
      <c r="C14" s="20" t="s">
        <v>46</v>
      </c>
      <c r="D14" s="20" t="s">
        <v>101</v>
      </c>
      <c r="E14" s="20" t="s">
        <v>102</v>
      </c>
      <c r="F14" s="20" t="s">
        <v>241</v>
      </c>
      <c r="G14" s="20" t="s">
        <v>242</v>
      </c>
      <c r="H14" s="22">
        <v>1086900</v>
      </c>
      <c r="I14" s="22">
        <v>1086900</v>
      </c>
      <c r="J14" s="22"/>
      <c r="K14" s="22"/>
    </row>
    <row r="15" ht="30.65" customHeight="1" spans="1:11">
      <c r="A15" s="20" t="s">
        <v>285</v>
      </c>
      <c r="B15" s="20" t="s">
        <v>829</v>
      </c>
      <c r="C15" s="20" t="s">
        <v>46</v>
      </c>
      <c r="D15" s="20" t="s">
        <v>101</v>
      </c>
      <c r="E15" s="20" t="s">
        <v>102</v>
      </c>
      <c r="F15" s="20" t="s">
        <v>243</v>
      </c>
      <c r="G15" s="20" t="s">
        <v>244</v>
      </c>
      <c r="H15" s="22">
        <v>235200</v>
      </c>
      <c r="I15" s="22">
        <v>235200</v>
      </c>
      <c r="J15" s="22"/>
      <c r="K15" s="22"/>
    </row>
    <row r="16" ht="30.65" customHeight="1" spans="1:11">
      <c r="A16" s="20" t="s">
        <v>285</v>
      </c>
      <c r="B16" s="20" t="s">
        <v>829</v>
      </c>
      <c r="C16" s="20" t="s">
        <v>46</v>
      </c>
      <c r="D16" s="20" t="s">
        <v>101</v>
      </c>
      <c r="E16" s="20" t="s">
        <v>102</v>
      </c>
      <c r="F16" s="20" t="s">
        <v>247</v>
      </c>
      <c r="G16" s="20" t="s">
        <v>248</v>
      </c>
      <c r="H16" s="22">
        <v>3342200</v>
      </c>
      <c r="I16" s="22">
        <v>3342200</v>
      </c>
      <c r="J16" s="22"/>
      <c r="K16" s="22"/>
    </row>
    <row r="17" ht="30.65" customHeight="1" spans="1:11">
      <c r="A17" s="20" t="s">
        <v>285</v>
      </c>
      <c r="B17" s="20" t="s">
        <v>829</v>
      </c>
      <c r="C17" s="20" t="s">
        <v>46</v>
      </c>
      <c r="D17" s="20" t="s">
        <v>101</v>
      </c>
      <c r="E17" s="20" t="s">
        <v>102</v>
      </c>
      <c r="F17" s="20" t="s">
        <v>249</v>
      </c>
      <c r="G17" s="20" t="s">
        <v>250</v>
      </c>
      <c r="H17" s="22">
        <v>250000</v>
      </c>
      <c r="I17" s="22">
        <v>250000</v>
      </c>
      <c r="J17" s="22"/>
      <c r="K17" s="22"/>
    </row>
    <row r="18" ht="30.65" customHeight="1" spans="1:11">
      <c r="A18" s="20" t="s">
        <v>285</v>
      </c>
      <c r="B18" s="20" t="s">
        <v>829</v>
      </c>
      <c r="C18" s="20" t="s">
        <v>46</v>
      </c>
      <c r="D18" s="20" t="s">
        <v>101</v>
      </c>
      <c r="E18" s="20" t="s">
        <v>102</v>
      </c>
      <c r="F18" s="20" t="s">
        <v>203</v>
      </c>
      <c r="G18" s="20" t="s">
        <v>204</v>
      </c>
      <c r="H18" s="22">
        <v>9959200</v>
      </c>
      <c r="I18" s="22">
        <v>9959200</v>
      </c>
      <c r="J18" s="22"/>
      <c r="K18" s="22"/>
    </row>
    <row r="19" ht="30.65" customHeight="1" spans="1:11">
      <c r="A19" s="29"/>
      <c r="B19" s="20" t="s">
        <v>830</v>
      </c>
      <c r="C19" s="29"/>
      <c r="D19" s="29"/>
      <c r="E19" s="29"/>
      <c r="F19" s="29"/>
      <c r="G19" s="29"/>
      <c r="H19" s="22">
        <v>4750000</v>
      </c>
      <c r="I19" s="22">
        <v>4750000</v>
      </c>
      <c r="J19" s="22"/>
      <c r="K19" s="22"/>
    </row>
    <row r="20" ht="30.65" customHeight="1" spans="1:11">
      <c r="A20" s="20" t="s">
        <v>285</v>
      </c>
      <c r="B20" s="20" t="s">
        <v>830</v>
      </c>
      <c r="C20" s="20" t="s">
        <v>46</v>
      </c>
      <c r="D20" s="20" t="s">
        <v>101</v>
      </c>
      <c r="E20" s="20" t="s">
        <v>102</v>
      </c>
      <c r="F20" s="20" t="s">
        <v>268</v>
      </c>
      <c r="G20" s="20" t="s">
        <v>269</v>
      </c>
      <c r="H20" s="22">
        <v>2250000</v>
      </c>
      <c r="I20" s="22">
        <v>2250000</v>
      </c>
      <c r="J20" s="22"/>
      <c r="K20" s="22"/>
    </row>
    <row r="21" ht="30.65" customHeight="1" spans="1:11">
      <c r="A21" s="20" t="s">
        <v>285</v>
      </c>
      <c r="B21" s="20" t="s">
        <v>830</v>
      </c>
      <c r="C21" s="20" t="s">
        <v>46</v>
      </c>
      <c r="D21" s="20" t="s">
        <v>101</v>
      </c>
      <c r="E21" s="20" t="s">
        <v>102</v>
      </c>
      <c r="F21" s="20" t="s">
        <v>317</v>
      </c>
      <c r="G21" s="20" t="s">
        <v>318</v>
      </c>
      <c r="H21" s="22">
        <v>2500000</v>
      </c>
      <c r="I21" s="22">
        <v>2500000</v>
      </c>
      <c r="J21" s="22"/>
      <c r="K21" s="22"/>
    </row>
    <row r="22" ht="30.65" customHeight="1" spans="1:11">
      <c r="A22" s="29"/>
      <c r="B22" s="20" t="s">
        <v>831</v>
      </c>
      <c r="C22" s="29"/>
      <c r="D22" s="29"/>
      <c r="E22" s="29"/>
      <c r="F22" s="29"/>
      <c r="G22" s="29"/>
      <c r="H22" s="22">
        <v>2000000</v>
      </c>
      <c r="I22" s="22">
        <v>2000000</v>
      </c>
      <c r="J22" s="22"/>
      <c r="K22" s="22"/>
    </row>
    <row r="23" ht="30.65" customHeight="1" spans="1:11">
      <c r="A23" s="20" t="s">
        <v>285</v>
      </c>
      <c r="B23" s="20" t="s">
        <v>831</v>
      </c>
      <c r="C23" s="20" t="s">
        <v>46</v>
      </c>
      <c r="D23" s="20" t="s">
        <v>101</v>
      </c>
      <c r="E23" s="20" t="s">
        <v>102</v>
      </c>
      <c r="F23" s="20" t="s">
        <v>223</v>
      </c>
      <c r="G23" s="20" t="s">
        <v>224</v>
      </c>
      <c r="H23" s="22">
        <v>20000</v>
      </c>
      <c r="I23" s="22">
        <v>20000</v>
      </c>
      <c r="J23" s="22"/>
      <c r="K23" s="22"/>
    </row>
    <row r="24" ht="30.65" customHeight="1" spans="1:11">
      <c r="A24" s="20" t="s">
        <v>285</v>
      </c>
      <c r="B24" s="20" t="s">
        <v>831</v>
      </c>
      <c r="C24" s="20" t="s">
        <v>46</v>
      </c>
      <c r="D24" s="20" t="s">
        <v>101</v>
      </c>
      <c r="E24" s="20" t="s">
        <v>102</v>
      </c>
      <c r="F24" s="20" t="s">
        <v>241</v>
      </c>
      <c r="G24" s="20" t="s">
        <v>242</v>
      </c>
      <c r="H24" s="22">
        <v>300000</v>
      </c>
      <c r="I24" s="22">
        <v>300000</v>
      </c>
      <c r="J24" s="22"/>
      <c r="K24" s="22"/>
    </row>
    <row r="25" ht="30.65" customHeight="1" spans="1:11">
      <c r="A25" s="20" t="s">
        <v>285</v>
      </c>
      <c r="B25" s="20" t="s">
        <v>831</v>
      </c>
      <c r="C25" s="20" t="s">
        <v>46</v>
      </c>
      <c r="D25" s="20" t="s">
        <v>101</v>
      </c>
      <c r="E25" s="20" t="s">
        <v>102</v>
      </c>
      <c r="F25" s="20" t="s">
        <v>243</v>
      </c>
      <c r="G25" s="20" t="s">
        <v>244</v>
      </c>
      <c r="H25" s="22">
        <v>600000</v>
      </c>
      <c r="I25" s="22">
        <v>600000</v>
      </c>
      <c r="J25" s="22"/>
      <c r="K25" s="22"/>
    </row>
    <row r="26" ht="30.65" customHeight="1" spans="1:11">
      <c r="A26" s="20" t="s">
        <v>285</v>
      </c>
      <c r="B26" s="20" t="s">
        <v>831</v>
      </c>
      <c r="C26" s="20" t="s">
        <v>46</v>
      </c>
      <c r="D26" s="20" t="s">
        <v>101</v>
      </c>
      <c r="E26" s="20" t="s">
        <v>102</v>
      </c>
      <c r="F26" s="20" t="s">
        <v>247</v>
      </c>
      <c r="G26" s="20" t="s">
        <v>248</v>
      </c>
      <c r="H26" s="22">
        <v>160000</v>
      </c>
      <c r="I26" s="22">
        <v>160000</v>
      </c>
      <c r="J26" s="22"/>
      <c r="K26" s="22"/>
    </row>
    <row r="27" ht="30.65" customHeight="1" spans="1:11">
      <c r="A27" s="20" t="s">
        <v>285</v>
      </c>
      <c r="B27" s="20" t="s">
        <v>831</v>
      </c>
      <c r="C27" s="20" t="s">
        <v>46</v>
      </c>
      <c r="D27" s="20" t="s">
        <v>101</v>
      </c>
      <c r="E27" s="20" t="s">
        <v>102</v>
      </c>
      <c r="F27" s="20" t="s">
        <v>249</v>
      </c>
      <c r="G27" s="20" t="s">
        <v>250</v>
      </c>
      <c r="H27" s="22">
        <v>920000</v>
      </c>
      <c r="I27" s="22">
        <v>920000</v>
      </c>
      <c r="J27" s="22"/>
      <c r="K27" s="22"/>
    </row>
    <row r="28" ht="30.65" customHeight="1" spans="1:11">
      <c r="A28" s="29"/>
      <c r="B28" s="20" t="s">
        <v>832</v>
      </c>
      <c r="C28" s="29"/>
      <c r="D28" s="29"/>
      <c r="E28" s="29"/>
      <c r="F28" s="29"/>
      <c r="G28" s="29"/>
      <c r="H28" s="22">
        <v>528300</v>
      </c>
      <c r="I28" s="22">
        <v>528300</v>
      </c>
      <c r="J28" s="22"/>
      <c r="K28" s="22"/>
    </row>
    <row r="29" ht="30.65" customHeight="1" spans="1:11">
      <c r="A29" s="20" t="s">
        <v>285</v>
      </c>
      <c r="B29" s="20" t="s">
        <v>832</v>
      </c>
      <c r="C29" s="20" t="s">
        <v>46</v>
      </c>
      <c r="D29" s="20" t="s">
        <v>107</v>
      </c>
      <c r="E29" s="20" t="s">
        <v>108</v>
      </c>
      <c r="F29" s="20" t="s">
        <v>223</v>
      </c>
      <c r="G29" s="20" t="s">
        <v>224</v>
      </c>
      <c r="H29" s="22">
        <v>25000</v>
      </c>
      <c r="I29" s="22">
        <v>25000</v>
      </c>
      <c r="J29" s="22"/>
      <c r="K29" s="22"/>
    </row>
    <row r="30" ht="30.65" customHeight="1" spans="1:11">
      <c r="A30" s="20" t="s">
        <v>285</v>
      </c>
      <c r="B30" s="20" t="s">
        <v>832</v>
      </c>
      <c r="C30" s="20" t="s">
        <v>46</v>
      </c>
      <c r="D30" s="20" t="s">
        <v>107</v>
      </c>
      <c r="E30" s="20" t="s">
        <v>108</v>
      </c>
      <c r="F30" s="20" t="s">
        <v>233</v>
      </c>
      <c r="G30" s="20" t="s">
        <v>234</v>
      </c>
      <c r="H30" s="22">
        <v>28000</v>
      </c>
      <c r="I30" s="22">
        <v>28000</v>
      </c>
      <c r="J30" s="22"/>
      <c r="K30" s="22"/>
    </row>
    <row r="31" ht="30.65" customHeight="1" spans="1:11">
      <c r="A31" s="20" t="s">
        <v>285</v>
      </c>
      <c r="B31" s="20" t="s">
        <v>832</v>
      </c>
      <c r="C31" s="20" t="s">
        <v>46</v>
      </c>
      <c r="D31" s="20" t="s">
        <v>107</v>
      </c>
      <c r="E31" s="20" t="s">
        <v>108</v>
      </c>
      <c r="F31" s="20" t="s">
        <v>241</v>
      </c>
      <c r="G31" s="20" t="s">
        <v>242</v>
      </c>
      <c r="H31" s="22">
        <v>200000</v>
      </c>
      <c r="I31" s="22">
        <v>200000</v>
      </c>
      <c r="J31" s="22"/>
      <c r="K31" s="22"/>
    </row>
    <row r="32" ht="30.65" customHeight="1" spans="1:11">
      <c r="A32" s="20" t="s">
        <v>285</v>
      </c>
      <c r="B32" s="20" t="s">
        <v>832</v>
      </c>
      <c r="C32" s="20" t="s">
        <v>46</v>
      </c>
      <c r="D32" s="20" t="s">
        <v>107</v>
      </c>
      <c r="E32" s="20" t="s">
        <v>108</v>
      </c>
      <c r="F32" s="20" t="s">
        <v>243</v>
      </c>
      <c r="G32" s="20" t="s">
        <v>244</v>
      </c>
      <c r="H32" s="22">
        <v>2300</v>
      </c>
      <c r="I32" s="22">
        <v>2300</v>
      </c>
      <c r="J32" s="22"/>
      <c r="K32" s="22"/>
    </row>
    <row r="33" ht="30.65" customHeight="1" spans="1:11">
      <c r="A33" s="20" t="s">
        <v>285</v>
      </c>
      <c r="B33" s="20" t="s">
        <v>832</v>
      </c>
      <c r="C33" s="20" t="s">
        <v>46</v>
      </c>
      <c r="D33" s="20" t="s">
        <v>107</v>
      </c>
      <c r="E33" s="20" t="s">
        <v>108</v>
      </c>
      <c r="F33" s="20" t="s">
        <v>247</v>
      </c>
      <c r="G33" s="20" t="s">
        <v>248</v>
      </c>
      <c r="H33" s="22">
        <v>137000</v>
      </c>
      <c r="I33" s="22">
        <v>137000</v>
      </c>
      <c r="J33" s="22"/>
      <c r="K33" s="22"/>
    </row>
    <row r="34" ht="30.65" customHeight="1" spans="1:11">
      <c r="A34" s="20" t="s">
        <v>285</v>
      </c>
      <c r="B34" s="20" t="s">
        <v>832</v>
      </c>
      <c r="C34" s="20" t="s">
        <v>46</v>
      </c>
      <c r="D34" s="20" t="s">
        <v>107</v>
      </c>
      <c r="E34" s="20" t="s">
        <v>108</v>
      </c>
      <c r="F34" s="20" t="s">
        <v>219</v>
      </c>
      <c r="G34" s="20" t="s">
        <v>220</v>
      </c>
      <c r="H34" s="22">
        <v>136000</v>
      </c>
      <c r="I34" s="22">
        <v>136000</v>
      </c>
      <c r="J34" s="22"/>
      <c r="K34" s="22"/>
    </row>
    <row r="35" ht="30.65" customHeight="1" spans="1:11">
      <c r="A35" s="29"/>
      <c r="B35" s="20" t="s">
        <v>833</v>
      </c>
      <c r="C35" s="29"/>
      <c r="D35" s="29"/>
      <c r="E35" s="29"/>
      <c r="F35" s="29"/>
      <c r="G35" s="29"/>
      <c r="H35" s="22">
        <v>20000</v>
      </c>
      <c r="I35" s="22">
        <v>20000</v>
      </c>
      <c r="J35" s="22"/>
      <c r="K35" s="22"/>
    </row>
    <row r="36" ht="30.65" customHeight="1" spans="1:11">
      <c r="A36" s="20" t="s">
        <v>285</v>
      </c>
      <c r="B36" s="20" t="s">
        <v>833</v>
      </c>
      <c r="C36" s="20" t="s">
        <v>46</v>
      </c>
      <c r="D36" s="20" t="s">
        <v>101</v>
      </c>
      <c r="E36" s="20" t="s">
        <v>102</v>
      </c>
      <c r="F36" s="20" t="s">
        <v>247</v>
      </c>
      <c r="G36" s="20" t="s">
        <v>248</v>
      </c>
      <c r="H36" s="22">
        <v>20000</v>
      </c>
      <c r="I36" s="22">
        <v>20000</v>
      </c>
      <c r="J36" s="22"/>
      <c r="K36" s="22"/>
    </row>
    <row r="37" ht="18.75" customHeight="1" spans="1:11">
      <c r="A37" s="30" t="s">
        <v>123</v>
      </c>
      <c r="B37" s="31"/>
      <c r="C37" s="31"/>
      <c r="D37" s="31"/>
      <c r="E37" s="31"/>
      <c r="F37" s="31"/>
      <c r="G37" s="32"/>
      <c r="H37" s="22">
        <v>32316600</v>
      </c>
      <c r="I37" s="22">
        <v>32316600</v>
      </c>
      <c r="J37" s="22"/>
      <c r="K37" s="22"/>
    </row>
  </sheetData>
  <mergeCells count="15">
    <mergeCell ref="A2:K2"/>
    <mergeCell ref="A3:G3"/>
    <mergeCell ref="I4:K4"/>
    <mergeCell ref="A37:G37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A1" sqref="A1 A1 A1 A1 A1 A1 A1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834</v>
      </c>
    </row>
    <row r="2" ht="27.75" customHeight="1" spans="1:7">
      <c r="A2" s="3" t="s">
        <v>835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"单位名称："&amp;"昆明医科大学第一附属医院"</f>
        <v>单位名称：昆明医科大学第一附属医院</v>
      </c>
      <c r="B3" s="5"/>
      <c r="C3" s="5"/>
      <c r="D3" s="5"/>
      <c r="E3" s="6"/>
      <c r="F3" s="6"/>
      <c r="G3" s="7" t="s">
        <v>148</v>
      </c>
    </row>
    <row r="4" ht="21.75" customHeight="1" spans="1:7">
      <c r="A4" s="8" t="s">
        <v>258</v>
      </c>
      <c r="B4" s="8" t="s">
        <v>257</v>
      </c>
      <c r="C4" s="8" t="s">
        <v>160</v>
      </c>
      <c r="D4" s="9" t="s">
        <v>836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837</v>
      </c>
      <c r="F5" s="9" t="s">
        <v>838</v>
      </c>
      <c r="G5" s="9" t="s">
        <v>839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33000000</v>
      </c>
      <c r="F8" s="22">
        <v>33000000</v>
      </c>
      <c r="G8" s="22">
        <v>33000000</v>
      </c>
    </row>
    <row r="9" ht="29.9" customHeight="1" spans="1:7">
      <c r="A9" s="20"/>
      <c r="B9" s="20" t="s">
        <v>840</v>
      </c>
      <c r="C9" s="20" t="s">
        <v>313</v>
      </c>
      <c r="D9" s="20" t="s">
        <v>841</v>
      </c>
      <c r="E9" s="22">
        <v>33000000</v>
      </c>
      <c r="F9" s="22">
        <v>33000000</v>
      </c>
      <c r="G9" s="22">
        <v>33000000</v>
      </c>
    </row>
    <row r="10" ht="18.75" customHeight="1" spans="1:7">
      <c r="A10" s="23" t="s">
        <v>31</v>
      </c>
      <c r="B10" s="24" t="s">
        <v>842</v>
      </c>
      <c r="C10" s="24"/>
      <c r="D10" s="25"/>
      <c r="E10" s="22">
        <v>33000000</v>
      </c>
      <c r="F10" s="22">
        <v>33000000</v>
      </c>
      <c r="G10" s="22">
        <v>33000000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ht="12" customHeight="1" spans="1:18">
      <c r="A1" s="22"/>
      <c r="J1" s="153"/>
      <c r="R1" s="2" t="s">
        <v>27</v>
      </c>
    </row>
    <row r="2" ht="36" customHeight="1" spans="1:19">
      <c r="A2" s="142" t="s">
        <v>28</v>
      </c>
      <c r="B2" s="26"/>
      <c r="C2" s="26"/>
      <c r="D2" s="26"/>
      <c r="E2" s="26"/>
      <c r="F2" s="26"/>
      <c r="G2" s="26"/>
      <c r="H2" s="26"/>
      <c r="I2" s="26"/>
      <c r="J2" s="43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8" t="str">
        <f>"单位名称："&amp;"昆明医科大学第一附属医院"</f>
        <v>单位名称：昆明医科大学第一附属医院</v>
      </c>
      <c r="B3" s="6"/>
      <c r="C3" s="6"/>
      <c r="D3" s="6"/>
      <c r="E3" s="6"/>
      <c r="F3" s="6"/>
      <c r="G3" s="6"/>
      <c r="H3" s="6"/>
      <c r="I3" s="6"/>
      <c r="J3" s="154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3" t="s">
        <v>29</v>
      </c>
      <c r="B4" s="144" t="s">
        <v>30</v>
      </c>
      <c r="C4" s="144" t="s">
        <v>31</v>
      </c>
      <c r="D4" s="145" t="s">
        <v>32</v>
      </c>
      <c r="E4" s="146"/>
      <c r="F4" s="146"/>
      <c r="G4" s="146"/>
      <c r="H4" s="146"/>
      <c r="I4" s="146"/>
      <c r="J4" s="155"/>
      <c r="K4" s="146"/>
      <c r="L4" s="146"/>
      <c r="M4" s="146"/>
      <c r="N4" s="156"/>
      <c r="O4" s="156" t="s">
        <v>20</v>
      </c>
      <c r="P4" s="156"/>
      <c r="Q4" s="156"/>
      <c r="R4" s="156"/>
      <c r="S4" s="156"/>
    </row>
    <row r="5" ht="18" customHeight="1" spans="1:19">
      <c r="A5" s="147"/>
      <c r="B5" s="148"/>
      <c r="C5" s="148"/>
      <c r="D5" s="148" t="s">
        <v>33</v>
      </c>
      <c r="E5" s="148" t="s">
        <v>34</v>
      </c>
      <c r="F5" s="148" t="s">
        <v>35</v>
      </c>
      <c r="G5" s="148" t="s">
        <v>36</v>
      </c>
      <c r="H5" s="148" t="s">
        <v>37</v>
      </c>
      <c r="I5" s="157" t="s">
        <v>38</v>
      </c>
      <c r="J5" s="158"/>
      <c r="K5" s="157" t="s">
        <v>39</v>
      </c>
      <c r="L5" s="157" t="s">
        <v>40</v>
      </c>
      <c r="M5" s="157" t="s">
        <v>41</v>
      </c>
      <c r="N5" s="159" t="s">
        <v>42</v>
      </c>
      <c r="O5" s="160" t="s">
        <v>33</v>
      </c>
      <c r="P5" s="160" t="s">
        <v>34</v>
      </c>
      <c r="Q5" s="160" t="s">
        <v>35</v>
      </c>
      <c r="R5" s="160" t="s">
        <v>36</v>
      </c>
      <c r="S5" s="160" t="s">
        <v>43</v>
      </c>
    </row>
    <row r="6" ht="29.25" customHeight="1" spans="1:19">
      <c r="A6" s="149"/>
      <c r="B6" s="150"/>
      <c r="C6" s="150"/>
      <c r="D6" s="150"/>
      <c r="E6" s="150"/>
      <c r="F6" s="150"/>
      <c r="G6" s="150"/>
      <c r="H6" s="150"/>
      <c r="I6" s="161" t="s">
        <v>33</v>
      </c>
      <c r="J6" s="161" t="s">
        <v>44</v>
      </c>
      <c r="K6" s="161" t="s">
        <v>39</v>
      </c>
      <c r="L6" s="161" t="s">
        <v>40</v>
      </c>
      <c r="M6" s="161" t="s">
        <v>41</v>
      </c>
      <c r="N6" s="161" t="s">
        <v>42</v>
      </c>
      <c r="O6" s="161"/>
      <c r="P6" s="161"/>
      <c r="Q6" s="161"/>
      <c r="R6" s="161"/>
      <c r="S6" s="161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3">
        <v>10</v>
      </c>
      <c r="K7" s="33">
        <v>11</v>
      </c>
      <c r="L7" s="162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4" customHeight="1" spans="1:19">
      <c r="A8" s="28" t="s">
        <v>45</v>
      </c>
      <c r="B8" s="28" t="s">
        <v>46</v>
      </c>
      <c r="C8" s="22">
        <v>5362624826.07</v>
      </c>
      <c r="D8" s="116">
        <v>5164896814.4</v>
      </c>
      <c r="E8" s="87">
        <v>185758143.64</v>
      </c>
      <c r="F8" s="87"/>
      <c r="G8" s="87"/>
      <c r="H8" s="87"/>
      <c r="I8" s="87">
        <v>4979138670.76</v>
      </c>
      <c r="J8" s="87">
        <v>4903763180</v>
      </c>
      <c r="K8" s="87"/>
      <c r="L8" s="87"/>
      <c r="M8" s="87"/>
      <c r="N8" s="87">
        <v>75375490.76</v>
      </c>
      <c r="O8" s="87">
        <v>197728011.67</v>
      </c>
      <c r="P8" s="87">
        <v>119446191.93</v>
      </c>
      <c r="Q8" s="87"/>
      <c r="R8" s="87"/>
      <c r="S8" s="87">
        <v>78281819.74</v>
      </c>
    </row>
    <row r="9" ht="16.5" customHeight="1" spans="1:19">
      <c r="A9" s="151" t="s">
        <v>31</v>
      </c>
      <c r="B9" s="152"/>
      <c r="C9" s="116">
        <v>5362624826.07</v>
      </c>
      <c r="D9" s="116">
        <v>5164896814.4</v>
      </c>
      <c r="E9" s="87">
        <v>185758143.64</v>
      </c>
      <c r="F9" s="87"/>
      <c r="G9" s="87"/>
      <c r="H9" s="87"/>
      <c r="I9" s="87">
        <v>4979138670.76</v>
      </c>
      <c r="J9" s="87">
        <v>4903763180</v>
      </c>
      <c r="K9" s="87"/>
      <c r="L9" s="87"/>
      <c r="M9" s="87"/>
      <c r="N9" s="87">
        <v>75375490.76</v>
      </c>
      <c r="O9" s="87">
        <v>197728011.67</v>
      </c>
      <c r="P9" s="87">
        <v>119446191.93</v>
      </c>
      <c r="Q9" s="87"/>
      <c r="R9" s="87"/>
      <c r="S9" s="87">
        <v>78281819.74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9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2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7" t="str">
        <f>"单位名称："&amp;"昆明医科大学第一附属医院"</f>
        <v>单位名称：昆明医科大学第一附属医院</v>
      </c>
      <c r="B3" s="98"/>
      <c r="C3" s="55"/>
      <c r="D3" s="55"/>
      <c r="E3" s="55"/>
      <c r="F3" s="55"/>
      <c r="G3" s="6"/>
      <c r="H3" s="55"/>
      <c r="I3" s="55"/>
      <c r="J3" s="6"/>
      <c r="K3" s="55"/>
      <c r="L3" s="55"/>
      <c r="M3" s="6"/>
      <c r="N3" s="6"/>
      <c r="O3" s="99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9" t="s">
        <v>34</v>
      </c>
      <c r="E4" s="59"/>
      <c r="F4" s="59"/>
      <c r="G4" s="141" t="s">
        <v>35</v>
      </c>
      <c r="H4" s="9" t="s">
        <v>36</v>
      </c>
      <c r="I4" s="9" t="s">
        <v>51</v>
      </c>
      <c r="J4" s="10" t="s">
        <v>52</v>
      </c>
      <c r="K4" s="65" t="s">
        <v>53</v>
      </c>
      <c r="L4" s="65" t="s">
        <v>54</v>
      </c>
      <c r="M4" s="65" t="s">
        <v>55</v>
      </c>
      <c r="N4" s="65" t="s">
        <v>56</v>
      </c>
      <c r="O4" s="82" t="s">
        <v>57</v>
      </c>
    </row>
    <row r="5" ht="30" customHeight="1" spans="1:15">
      <c r="A5" s="18"/>
      <c r="B5" s="18"/>
      <c r="C5" s="18"/>
      <c r="D5" s="59" t="s">
        <v>33</v>
      </c>
      <c r="E5" s="59" t="s">
        <v>58</v>
      </c>
      <c r="F5" s="59" t="s">
        <v>59</v>
      </c>
      <c r="G5" s="18"/>
      <c r="H5" s="18"/>
      <c r="I5" s="18"/>
      <c r="J5" s="59" t="s">
        <v>33</v>
      </c>
      <c r="K5" s="86" t="s">
        <v>53</v>
      </c>
      <c r="L5" s="86" t="s">
        <v>54</v>
      </c>
      <c r="M5" s="86" t="s">
        <v>55</v>
      </c>
      <c r="N5" s="86" t="s">
        <v>56</v>
      </c>
      <c r="O5" s="86" t="s">
        <v>57</v>
      </c>
    </row>
    <row r="6" ht="16.5" customHeight="1" spans="1:15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59">
        <v>15</v>
      </c>
    </row>
    <row r="7" ht="20.25" customHeight="1" spans="1:15">
      <c r="A7" s="28" t="s">
        <v>60</v>
      </c>
      <c r="B7" s="28" t="s">
        <v>61</v>
      </c>
      <c r="C7" s="116">
        <v>24533326.99</v>
      </c>
      <c r="D7" s="116">
        <v>24533326.99</v>
      </c>
      <c r="E7" s="116"/>
      <c r="F7" s="116">
        <v>24533326.99</v>
      </c>
      <c r="G7" s="87"/>
      <c r="H7" s="116"/>
      <c r="I7" s="116"/>
      <c r="J7" s="116"/>
      <c r="K7" s="116"/>
      <c r="L7" s="116"/>
      <c r="M7" s="87"/>
      <c r="N7" s="116"/>
      <c r="O7" s="116"/>
    </row>
    <row r="8" ht="20.25" customHeight="1" spans="1:15">
      <c r="A8" s="124" t="s">
        <v>62</v>
      </c>
      <c r="B8" s="124" t="s">
        <v>63</v>
      </c>
      <c r="C8" s="116">
        <v>3877703.72</v>
      </c>
      <c r="D8" s="116">
        <v>3877703.72</v>
      </c>
      <c r="E8" s="116"/>
      <c r="F8" s="116">
        <v>3877703.72</v>
      </c>
      <c r="G8" s="87"/>
      <c r="H8" s="116"/>
      <c r="I8" s="116"/>
      <c r="J8" s="116"/>
      <c r="K8" s="116"/>
      <c r="L8" s="116"/>
      <c r="M8" s="87"/>
      <c r="N8" s="116"/>
      <c r="O8" s="116"/>
    </row>
    <row r="9" ht="20.25" customHeight="1" spans="1:15">
      <c r="A9" s="125" t="s">
        <v>64</v>
      </c>
      <c r="B9" s="125" t="s">
        <v>65</v>
      </c>
      <c r="C9" s="116">
        <v>2818841.11</v>
      </c>
      <c r="D9" s="116">
        <v>2818841.11</v>
      </c>
      <c r="E9" s="116"/>
      <c r="F9" s="116">
        <v>2818841.11</v>
      </c>
      <c r="G9" s="87"/>
      <c r="H9" s="116"/>
      <c r="I9" s="116"/>
      <c r="J9" s="116"/>
      <c r="K9" s="116"/>
      <c r="L9" s="116"/>
      <c r="M9" s="87"/>
      <c r="N9" s="116"/>
      <c r="O9" s="116"/>
    </row>
    <row r="10" ht="20.25" customHeight="1" spans="1:15">
      <c r="A10" s="125" t="s">
        <v>66</v>
      </c>
      <c r="B10" s="125" t="s">
        <v>67</v>
      </c>
      <c r="C10" s="116">
        <v>1058862.61</v>
      </c>
      <c r="D10" s="116">
        <v>1058862.61</v>
      </c>
      <c r="E10" s="116"/>
      <c r="F10" s="116">
        <v>1058862.61</v>
      </c>
      <c r="G10" s="87"/>
      <c r="H10" s="116"/>
      <c r="I10" s="116"/>
      <c r="J10" s="116"/>
      <c r="K10" s="116"/>
      <c r="L10" s="116"/>
      <c r="M10" s="87"/>
      <c r="N10" s="116"/>
      <c r="O10" s="116"/>
    </row>
    <row r="11" ht="20.25" customHeight="1" spans="1:15">
      <c r="A11" s="124" t="s">
        <v>68</v>
      </c>
      <c r="B11" s="124" t="s">
        <v>69</v>
      </c>
      <c r="C11" s="116">
        <v>719223.75</v>
      </c>
      <c r="D11" s="116">
        <v>719223.75</v>
      </c>
      <c r="E11" s="116"/>
      <c r="F11" s="116">
        <v>719223.75</v>
      </c>
      <c r="G11" s="87"/>
      <c r="H11" s="116"/>
      <c r="I11" s="116"/>
      <c r="J11" s="116"/>
      <c r="K11" s="116"/>
      <c r="L11" s="116"/>
      <c r="M11" s="87"/>
      <c r="N11" s="116"/>
      <c r="O11" s="116"/>
    </row>
    <row r="12" ht="20.25" customHeight="1" spans="1:15">
      <c r="A12" s="125" t="s">
        <v>70</v>
      </c>
      <c r="B12" s="125" t="s">
        <v>71</v>
      </c>
      <c r="C12" s="116">
        <v>719223.75</v>
      </c>
      <c r="D12" s="116">
        <v>719223.75</v>
      </c>
      <c r="E12" s="116"/>
      <c r="F12" s="116">
        <v>719223.75</v>
      </c>
      <c r="G12" s="87"/>
      <c r="H12" s="116"/>
      <c r="I12" s="116"/>
      <c r="J12" s="116"/>
      <c r="K12" s="116"/>
      <c r="L12" s="116"/>
      <c r="M12" s="87"/>
      <c r="N12" s="116"/>
      <c r="O12" s="116"/>
    </row>
    <row r="13" ht="20.25" customHeight="1" spans="1:15">
      <c r="A13" s="124" t="s">
        <v>72</v>
      </c>
      <c r="B13" s="124" t="s">
        <v>73</v>
      </c>
      <c r="C13" s="116">
        <v>19936399.52</v>
      </c>
      <c r="D13" s="116">
        <v>19936399.52</v>
      </c>
      <c r="E13" s="116"/>
      <c r="F13" s="116">
        <v>19936399.52</v>
      </c>
      <c r="G13" s="87"/>
      <c r="H13" s="116"/>
      <c r="I13" s="116"/>
      <c r="J13" s="116"/>
      <c r="K13" s="116"/>
      <c r="L13" s="116"/>
      <c r="M13" s="87"/>
      <c r="N13" s="116"/>
      <c r="O13" s="116"/>
    </row>
    <row r="14" ht="20.25" customHeight="1" spans="1:15">
      <c r="A14" s="125" t="s">
        <v>74</v>
      </c>
      <c r="B14" s="125" t="s">
        <v>75</v>
      </c>
      <c r="C14" s="116">
        <v>32890</v>
      </c>
      <c r="D14" s="116">
        <v>32890</v>
      </c>
      <c r="E14" s="116"/>
      <c r="F14" s="116">
        <v>32890</v>
      </c>
      <c r="G14" s="87"/>
      <c r="H14" s="116"/>
      <c r="I14" s="116"/>
      <c r="J14" s="116"/>
      <c r="K14" s="116"/>
      <c r="L14" s="116"/>
      <c r="M14" s="87"/>
      <c r="N14" s="116"/>
      <c r="O14" s="116"/>
    </row>
    <row r="15" ht="20.25" customHeight="1" spans="1:15">
      <c r="A15" s="125" t="s">
        <v>76</v>
      </c>
      <c r="B15" s="125" t="s">
        <v>77</v>
      </c>
      <c r="C15" s="116">
        <v>19903509.52</v>
      </c>
      <c r="D15" s="116">
        <v>19903509.52</v>
      </c>
      <c r="E15" s="116"/>
      <c r="F15" s="116">
        <v>19903509.52</v>
      </c>
      <c r="G15" s="87"/>
      <c r="H15" s="116"/>
      <c r="I15" s="116"/>
      <c r="J15" s="116"/>
      <c r="K15" s="116"/>
      <c r="L15" s="116"/>
      <c r="M15" s="87"/>
      <c r="N15" s="116"/>
      <c r="O15" s="116"/>
    </row>
    <row r="16" ht="20.25" customHeight="1" spans="1:15">
      <c r="A16" s="28" t="s">
        <v>78</v>
      </c>
      <c r="B16" s="28" t="s">
        <v>79</v>
      </c>
      <c r="C16" s="116">
        <v>65668252.2</v>
      </c>
      <c r="D16" s="116">
        <v>3091683.61</v>
      </c>
      <c r="E16" s="116">
        <v>909351.41</v>
      </c>
      <c r="F16" s="116">
        <v>2182332.2</v>
      </c>
      <c r="G16" s="87"/>
      <c r="H16" s="116"/>
      <c r="I16" s="116"/>
      <c r="J16" s="116">
        <v>62576568.59</v>
      </c>
      <c r="K16" s="116">
        <v>62576568.59</v>
      </c>
      <c r="L16" s="116"/>
      <c r="M16" s="87"/>
      <c r="N16" s="116"/>
      <c r="O16" s="116"/>
    </row>
    <row r="17" ht="20.25" customHeight="1" spans="1:15">
      <c r="A17" s="124" t="s">
        <v>80</v>
      </c>
      <c r="B17" s="124" t="s">
        <v>81</v>
      </c>
      <c r="C17" s="116">
        <v>2182332.2</v>
      </c>
      <c r="D17" s="116">
        <v>2182332.2</v>
      </c>
      <c r="E17" s="116"/>
      <c r="F17" s="116">
        <v>2182332.2</v>
      </c>
      <c r="G17" s="87"/>
      <c r="H17" s="116"/>
      <c r="I17" s="116"/>
      <c r="J17" s="116"/>
      <c r="K17" s="116"/>
      <c r="L17" s="116"/>
      <c r="M17" s="87"/>
      <c r="N17" s="116"/>
      <c r="O17" s="116"/>
    </row>
    <row r="18" ht="20.25" customHeight="1" spans="1:15">
      <c r="A18" s="125" t="s">
        <v>82</v>
      </c>
      <c r="B18" s="125" t="s">
        <v>83</v>
      </c>
      <c r="C18" s="116">
        <v>164027</v>
      </c>
      <c r="D18" s="116">
        <v>164027</v>
      </c>
      <c r="E18" s="116"/>
      <c r="F18" s="116">
        <v>164027</v>
      </c>
      <c r="G18" s="87"/>
      <c r="H18" s="116"/>
      <c r="I18" s="116"/>
      <c r="J18" s="116"/>
      <c r="K18" s="116"/>
      <c r="L18" s="116"/>
      <c r="M18" s="87"/>
      <c r="N18" s="116"/>
      <c r="O18" s="116"/>
    </row>
    <row r="19" ht="20.25" customHeight="1" spans="1:15">
      <c r="A19" s="125" t="s">
        <v>84</v>
      </c>
      <c r="B19" s="125" t="s">
        <v>85</v>
      </c>
      <c r="C19" s="116">
        <v>2018305.2</v>
      </c>
      <c r="D19" s="116">
        <v>2018305.2</v>
      </c>
      <c r="E19" s="116"/>
      <c r="F19" s="116">
        <v>2018305.2</v>
      </c>
      <c r="G19" s="87"/>
      <c r="H19" s="116"/>
      <c r="I19" s="116"/>
      <c r="J19" s="116"/>
      <c r="K19" s="116"/>
      <c r="L19" s="116"/>
      <c r="M19" s="87"/>
      <c r="N19" s="116"/>
      <c r="O19" s="116"/>
    </row>
    <row r="20" ht="20.25" customHeight="1" spans="1:15">
      <c r="A20" s="124" t="s">
        <v>86</v>
      </c>
      <c r="B20" s="124" t="s">
        <v>87</v>
      </c>
      <c r="C20" s="116">
        <v>61855920</v>
      </c>
      <c r="D20" s="116">
        <v>655920</v>
      </c>
      <c r="E20" s="116">
        <v>655920</v>
      </c>
      <c r="F20" s="116"/>
      <c r="G20" s="87"/>
      <c r="H20" s="116"/>
      <c r="I20" s="116"/>
      <c r="J20" s="116">
        <v>61200000</v>
      </c>
      <c r="K20" s="116">
        <v>61200000</v>
      </c>
      <c r="L20" s="116"/>
      <c r="M20" s="87"/>
      <c r="N20" s="116"/>
      <c r="O20" s="116"/>
    </row>
    <row r="21" ht="20.25" customHeight="1" spans="1:15">
      <c r="A21" s="125" t="s">
        <v>88</v>
      </c>
      <c r="B21" s="125" t="s">
        <v>89</v>
      </c>
      <c r="C21" s="116">
        <v>655920</v>
      </c>
      <c r="D21" s="116">
        <v>655920</v>
      </c>
      <c r="E21" s="116">
        <v>655920</v>
      </c>
      <c r="F21" s="116"/>
      <c r="G21" s="87"/>
      <c r="H21" s="116"/>
      <c r="I21" s="116"/>
      <c r="J21" s="116"/>
      <c r="K21" s="116"/>
      <c r="L21" s="116"/>
      <c r="M21" s="87"/>
      <c r="N21" s="116"/>
      <c r="O21" s="116"/>
    </row>
    <row r="22" ht="20.25" customHeight="1" spans="1:15">
      <c r="A22" s="125" t="s">
        <v>90</v>
      </c>
      <c r="B22" s="125" t="s">
        <v>91</v>
      </c>
      <c r="C22" s="116">
        <v>40800000</v>
      </c>
      <c r="D22" s="116"/>
      <c r="E22" s="116"/>
      <c r="F22" s="116"/>
      <c r="G22" s="87"/>
      <c r="H22" s="116"/>
      <c r="I22" s="116"/>
      <c r="J22" s="116">
        <v>40800000</v>
      </c>
      <c r="K22" s="116">
        <v>40800000</v>
      </c>
      <c r="L22" s="116"/>
      <c r="M22" s="87"/>
      <c r="N22" s="116"/>
      <c r="O22" s="116"/>
    </row>
    <row r="23" ht="20.25" customHeight="1" spans="1:15">
      <c r="A23" s="125" t="s">
        <v>92</v>
      </c>
      <c r="B23" s="125" t="s">
        <v>93</v>
      </c>
      <c r="C23" s="116">
        <v>20400000</v>
      </c>
      <c r="D23" s="116"/>
      <c r="E23" s="116"/>
      <c r="F23" s="116"/>
      <c r="G23" s="87"/>
      <c r="H23" s="116"/>
      <c r="I23" s="116"/>
      <c r="J23" s="116">
        <v>20400000</v>
      </c>
      <c r="K23" s="116">
        <v>20400000</v>
      </c>
      <c r="L23" s="116"/>
      <c r="M23" s="87"/>
      <c r="N23" s="116"/>
      <c r="O23" s="116"/>
    </row>
    <row r="24" ht="20.25" customHeight="1" spans="1:15">
      <c r="A24" s="124" t="s">
        <v>94</v>
      </c>
      <c r="B24" s="124" t="s">
        <v>95</v>
      </c>
      <c r="C24" s="116">
        <v>1630000</v>
      </c>
      <c r="D24" s="116">
        <v>253431.41</v>
      </c>
      <c r="E24" s="116">
        <v>253431.41</v>
      </c>
      <c r="F24" s="116"/>
      <c r="G24" s="87"/>
      <c r="H24" s="116"/>
      <c r="I24" s="116"/>
      <c r="J24" s="116">
        <v>1376568.59</v>
      </c>
      <c r="K24" s="116">
        <v>1376568.59</v>
      </c>
      <c r="L24" s="116"/>
      <c r="M24" s="87"/>
      <c r="N24" s="116"/>
      <c r="O24" s="116"/>
    </row>
    <row r="25" ht="20.25" customHeight="1" spans="1:15">
      <c r="A25" s="125" t="s">
        <v>96</v>
      </c>
      <c r="B25" s="125" t="s">
        <v>95</v>
      </c>
      <c r="C25" s="116">
        <v>1630000</v>
      </c>
      <c r="D25" s="116">
        <v>253431.41</v>
      </c>
      <c r="E25" s="116">
        <v>253431.41</v>
      </c>
      <c r="F25" s="116"/>
      <c r="G25" s="87"/>
      <c r="H25" s="116"/>
      <c r="I25" s="116"/>
      <c r="J25" s="116">
        <v>1376568.59</v>
      </c>
      <c r="K25" s="116">
        <v>1376568.59</v>
      </c>
      <c r="L25" s="116"/>
      <c r="M25" s="87"/>
      <c r="N25" s="116"/>
      <c r="O25" s="116"/>
    </row>
    <row r="26" ht="20.25" customHeight="1" spans="1:15">
      <c r="A26" s="28" t="s">
        <v>97</v>
      </c>
      <c r="B26" s="28" t="s">
        <v>98</v>
      </c>
      <c r="C26" s="116">
        <v>5178429666.88</v>
      </c>
      <c r="D26" s="116">
        <v>277579324.97</v>
      </c>
      <c r="E26" s="116">
        <v>151848792.23</v>
      </c>
      <c r="F26" s="116">
        <v>125730532.74</v>
      </c>
      <c r="G26" s="87"/>
      <c r="H26" s="116"/>
      <c r="I26" s="116"/>
      <c r="J26" s="116">
        <v>4900850341.91</v>
      </c>
      <c r="K26" s="116">
        <v>4825474851.15</v>
      </c>
      <c r="L26" s="116"/>
      <c r="M26" s="87"/>
      <c r="N26" s="116"/>
      <c r="O26" s="116">
        <v>75375490.76</v>
      </c>
    </row>
    <row r="27" ht="20.25" customHeight="1" spans="1:15">
      <c r="A27" s="124" t="s">
        <v>99</v>
      </c>
      <c r="B27" s="124" t="s">
        <v>100</v>
      </c>
      <c r="C27" s="116">
        <v>5113769847.98</v>
      </c>
      <c r="D27" s="116">
        <v>252164499.54</v>
      </c>
      <c r="E27" s="116">
        <v>126773725.7</v>
      </c>
      <c r="F27" s="116">
        <v>125390773.84</v>
      </c>
      <c r="G27" s="87"/>
      <c r="H27" s="116"/>
      <c r="I27" s="116"/>
      <c r="J27" s="116">
        <v>4861605348.44</v>
      </c>
      <c r="K27" s="116">
        <v>4786229857.68</v>
      </c>
      <c r="L27" s="116"/>
      <c r="M27" s="87"/>
      <c r="N27" s="116"/>
      <c r="O27" s="116">
        <v>75375490.76</v>
      </c>
    </row>
    <row r="28" ht="20.25" customHeight="1" spans="1:15">
      <c r="A28" s="125" t="s">
        <v>101</v>
      </c>
      <c r="B28" s="125" t="s">
        <v>102</v>
      </c>
      <c r="C28" s="116">
        <v>5113769847.98</v>
      </c>
      <c r="D28" s="116">
        <v>252164499.54</v>
      </c>
      <c r="E28" s="116">
        <v>126773725.7</v>
      </c>
      <c r="F28" s="116">
        <v>125390773.84</v>
      </c>
      <c r="G28" s="87"/>
      <c r="H28" s="116"/>
      <c r="I28" s="116"/>
      <c r="J28" s="116">
        <v>4861605348.44</v>
      </c>
      <c r="K28" s="116">
        <v>4786229857.68</v>
      </c>
      <c r="L28" s="116"/>
      <c r="M28" s="87"/>
      <c r="N28" s="116"/>
      <c r="O28" s="116">
        <v>75375490.76</v>
      </c>
    </row>
    <row r="29" ht="20.25" customHeight="1" spans="1:15">
      <c r="A29" s="124" t="s">
        <v>103</v>
      </c>
      <c r="B29" s="124" t="s">
        <v>104</v>
      </c>
      <c r="C29" s="116">
        <v>339758.9</v>
      </c>
      <c r="D29" s="116">
        <v>339758.9</v>
      </c>
      <c r="E29" s="116"/>
      <c r="F29" s="116">
        <v>339758.9</v>
      </c>
      <c r="G29" s="87"/>
      <c r="H29" s="116"/>
      <c r="I29" s="116"/>
      <c r="J29" s="116"/>
      <c r="K29" s="116"/>
      <c r="L29" s="116"/>
      <c r="M29" s="87"/>
      <c r="N29" s="116"/>
      <c r="O29" s="116"/>
    </row>
    <row r="30" ht="20.25" customHeight="1" spans="1:15">
      <c r="A30" s="125" t="s">
        <v>105</v>
      </c>
      <c r="B30" s="125" t="s">
        <v>106</v>
      </c>
      <c r="C30" s="116">
        <v>162076</v>
      </c>
      <c r="D30" s="116">
        <v>162076</v>
      </c>
      <c r="E30" s="116"/>
      <c r="F30" s="116">
        <v>162076</v>
      </c>
      <c r="G30" s="87"/>
      <c r="H30" s="116"/>
      <c r="I30" s="116"/>
      <c r="J30" s="116"/>
      <c r="K30" s="116"/>
      <c r="L30" s="116"/>
      <c r="M30" s="87"/>
      <c r="N30" s="116"/>
      <c r="O30" s="116"/>
    </row>
    <row r="31" ht="20.25" customHeight="1" spans="1:15">
      <c r="A31" s="125" t="s">
        <v>107</v>
      </c>
      <c r="B31" s="125" t="s">
        <v>108</v>
      </c>
      <c r="C31" s="116">
        <v>177682.9</v>
      </c>
      <c r="D31" s="116">
        <v>177682.9</v>
      </c>
      <c r="E31" s="116"/>
      <c r="F31" s="116">
        <v>177682.9</v>
      </c>
      <c r="G31" s="87"/>
      <c r="H31" s="116"/>
      <c r="I31" s="116"/>
      <c r="J31" s="116"/>
      <c r="K31" s="116"/>
      <c r="L31" s="116"/>
      <c r="M31" s="87"/>
      <c r="N31" s="116"/>
      <c r="O31" s="116"/>
    </row>
    <row r="32" ht="20.25" customHeight="1" spans="1:15">
      <c r="A32" s="124" t="s">
        <v>109</v>
      </c>
      <c r="B32" s="124" t="s">
        <v>110</v>
      </c>
      <c r="C32" s="116">
        <v>64320060</v>
      </c>
      <c r="D32" s="116">
        <v>25075066.53</v>
      </c>
      <c r="E32" s="116">
        <v>25075066.53</v>
      </c>
      <c r="F32" s="116"/>
      <c r="G32" s="87"/>
      <c r="H32" s="116"/>
      <c r="I32" s="116"/>
      <c r="J32" s="116">
        <v>39244993.47</v>
      </c>
      <c r="K32" s="116">
        <v>39244993.47</v>
      </c>
      <c r="L32" s="116"/>
      <c r="M32" s="87"/>
      <c r="N32" s="116"/>
      <c r="O32" s="116"/>
    </row>
    <row r="33" ht="20.25" customHeight="1" spans="1:15">
      <c r="A33" s="125" t="s">
        <v>111</v>
      </c>
      <c r="B33" s="125" t="s">
        <v>112</v>
      </c>
      <c r="C33" s="116">
        <v>37874400</v>
      </c>
      <c r="D33" s="116">
        <v>14359696.22</v>
      </c>
      <c r="E33" s="116">
        <v>14359696.22</v>
      </c>
      <c r="F33" s="116"/>
      <c r="G33" s="87"/>
      <c r="H33" s="116"/>
      <c r="I33" s="116"/>
      <c r="J33" s="116">
        <v>23514703.78</v>
      </c>
      <c r="K33" s="116">
        <v>23514703.78</v>
      </c>
      <c r="L33" s="116"/>
      <c r="M33" s="87"/>
      <c r="N33" s="116"/>
      <c r="O33" s="116"/>
    </row>
    <row r="34" ht="20.25" customHeight="1" spans="1:15">
      <c r="A34" s="125" t="s">
        <v>113</v>
      </c>
      <c r="B34" s="125" t="s">
        <v>114</v>
      </c>
      <c r="C34" s="116">
        <v>25200000</v>
      </c>
      <c r="D34" s="116">
        <v>9469710.31</v>
      </c>
      <c r="E34" s="116">
        <v>9469710.31</v>
      </c>
      <c r="F34" s="116"/>
      <c r="G34" s="87"/>
      <c r="H34" s="116"/>
      <c r="I34" s="116"/>
      <c r="J34" s="116">
        <v>15730289.69</v>
      </c>
      <c r="K34" s="116">
        <v>15730289.69</v>
      </c>
      <c r="L34" s="116"/>
      <c r="M34" s="87"/>
      <c r="N34" s="116"/>
      <c r="O34" s="116"/>
    </row>
    <row r="35" ht="20.25" customHeight="1" spans="1:15">
      <c r="A35" s="125" t="s">
        <v>115</v>
      </c>
      <c r="B35" s="125" t="s">
        <v>116</v>
      </c>
      <c r="C35" s="116">
        <v>1245660</v>
      </c>
      <c r="D35" s="116">
        <v>1245660</v>
      </c>
      <c r="E35" s="116">
        <v>1245660</v>
      </c>
      <c r="F35" s="116"/>
      <c r="G35" s="87"/>
      <c r="H35" s="116"/>
      <c r="I35" s="116"/>
      <c r="J35" s="116"/>
      <c r="K35" s="116"/>
      <c r="L35" s="116"/>
      <c r="M35" s="87"/>
      <c r="N35" s="116"/>
      <c r="O35" s="116"/>
    </row>
    <row r="36" ht="20.25" customHeight="1" spans="1:15">
      <c r="A36" s="28" t="s">
        <v>117</v>
      </c>
      <c r="B36" s="28" t="s">
        <v>118</v>
      </c>
      <c r="C36" s="116">
        <v>93993580</v>
      </c>
      <c r="D36" s="116"/>
      <c r="E36" s="116"/>
      <c r="F36" s="116"/>
      <c r="G36" s="87"/>
      <c r="H36" s="116"/>
      <c r="I36" s="116"/>
      <c r="J36" s="116">
        <v>93993580</v>
      </c>
      <c r="K36" s="116">
        <v>93993580</v>
      </c>
      <c r="L36" s="116"/>
      <c r="M36" s="87"/>
      <c r="N36" s="116"/>
      <c r="O36" s="116"/>
    </row>
    <row r="37" ht="20.25" customHeight="1" spans="1:15">
      <c r="A37" s="124" t="s">
        <v>119</v>
      </c>
      <c r="B37" s="124" t="s">
        <v>120</v>
      </c>
      <c r="C37" s="116">
        <v>93993580</v>
      </c>
      <c r="D37" s="116"/>
      <c r="E37" s="116"/>
      <c r="F37" s="116"/>
      <c r="G37" s="87"/>
      <c r="H37" s="116"/>
      <c r="I37" s="116"/>
      <c r="J37" s="116">
        <v>93993580</v>
      </c>
      <c r="K37" s="116">
        <v>93993580</v>
      </c>
      <c r="L37" s="116"/>
      <c r="M37" s="87"/>
      <c r="N37" s="116"/>
      <c r="O37" s="116"/>
    </row>
    <row r="38" ht="20.25" customHeight="1" spans="1:15">
      <c r="A38" s="125" t="s">
        <v>121</v>
      </c>
      <c r="B38" s="125" t="s">
        <v>122</v>
      </c>
      <c r="C38" s="116">
        <v>93993580</v>
      </c>
      <c r="D38" s="116"/>
      <c r="E38" s="116"/>
      <c r="F38" s="116"/>
      <c r="G38" s="87"/>
      <c r="H38" s="116"/>
      <c r="I38" s="116"/>
      <c r="J38" s="116">
        <v>93993580</v>
      </c>
      <c r="K38" s="116">
        <v>93993580</v>
      </c>
      <c r="L38" s="116"/>
      <c r="M38" s="87"/>
      <c r="N38" s="116"/>
      <c r="O38" s="116"/>
    </row>
    <row r="39" ht="17.25" customHeight="1" spans="1:15">
      <c r="A39" s="100" t="s">
        <v>123</v>
      </c>
      <c r="B39" s="101" t="s">
        <v>123</v>
      </c>
      <c r="C39" s="116">
        <v>5362624826.07</v>
      </c>
      <c r="D39" s="116">
        <v>305204335.57</v>
      </c>
      <c r="E39" s="116">
        <v>152758143.64</v>
      </c>
      <c r="F39" s="116">
        <v>152446191.93</v>
      </c>
      <c r="G39" s="87"/>
      <c r="H39" s="116"/>
      <c r="I39" s="116"/>
      <c r="J39" s="116">
        <v>5057420490.5</v>
      </c>
      <c r="K39" s="116">
        <v>4982044999.74</v>
      </c>
      <c r="L39" s="116"/>
      <c r="M39" s="87"/>
      <c r="N39" s="116"/>
      <c r="O39" s="116">
        <v>75375490.76</v>
      </c>
    </row>
  </sheetData>
  <mergeCells count="11">
    <mergeCell ref="A2:O2"/>
    <mergeCell ref="A3:L3"/>
    <mergeCell ref="D4:F4"/>
    <mergeCell ref="J4:O4"/>
    <mergeCell ref="A39:B3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5" t="s">
        <v>124</v>
      </c>
    </row>
    <row r="2" ht="31.5" customHeight="1" spans="1:4">
      <c r="A2" s="42" t="s">
        <v>125</v>
      </c>
      <c r="B2" s="128"/>
      <c r="C2" s="128"/>
      <c r="D2" s="128"/>
    </row>
    <row r="3" ht="17.25" customHeight="1" spans="1:4">
      <c r="A3" s="4" t="str">
        <f>"单位名称："&amp;"昆明医科大学第一附属医院"</f>
        <v>单位名称：昆明医科大学第一附属医院</v>
      </c>
      <c r="B3" s="129"/>
      <c r="C3" s="129"/>
      <c r="D3" s="96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0" t="s">
        <v>6</v>
      </c>
      <c r="C5" s="15" t="s">
        <v>126</v>
      </c>
      <c r="D5" s="130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1" t="s">
        <v>127</v>
      </c>
      <c r="B7" s="132">
        <v>185758143.64</v>
      </c>
      <c r="C7" s="133" t="s">
        <v>128</v>
      </c>
      <c r="D7" s="132">
        <v>305204335.57</v>
      </c>
    </row>
    <row r="8" ht="29.15" customHeight="1" spans="1:4">
      <c r="A8" s="134" t="s">
        <v>129</v>
      </c>
      <c r="B8" s="87">
        <v>185758143.64</v>
      </c>
      <c r="C8" s="29" t="str">
        <f>"（一）"&amp;"科学技术支出"</f>
        <v>（一）科学技术支出</v>
      </c>
      <c r="D8" s="87">
        <v>24533326.99</v>
      </c>
    </row>
    <row r="9" ht="29.15" customHeight="1" spans="1:4">
      <c r="A9" s="134" t="s">
        <v>130</v>
      </c>
      <c r="B9" s="87"/>
      <c r="C9" s="29" t="str">
        <f>"（二）"&amp;"社会保障和就业支出"</f>
        <v>（二）社会保障和就业支出</v>
      </c>
      <c r="D9" s="87">
        <v>3091683.61</v>
      </c>
    </row>
    <row r="10" ht="29.15" customHeight="1" spans="1:4">
      <c r="A10" s="134" t="s">
        <v>131</v>
      </c>
      <c r="B10" s="87"/>
      <c r="C10" s="29" t="str">
        <f>"（三）"&amp;"卫生健康支出"</f>
        <v>（三）卫生健康支出</v>
      </c>
      <c r="D10" s="87">
        <v>277579324.97</v>
      </c>
    </row>
    <row r="11" ht="29.15" customHeight="1" spans="1:4">
      <c r="A11" s="135" t="s">
        <v>132</v>
      </c>
      <c r="B11" s="136">
        <v>119446191.93</v>
      </c>
      <c r="C11" s="29" t="str">
        <f>"（四）"&amp;"住房保障支出"</f>
        <v>（四）住房保障支出</v>
      </c>
      <c r="D11" s="87"/>
    </row>
    <row r="12" ht="29.15" customHeight="1" spans="1:4">
      <c r="A12" s="134" t="s">
        <v>129</v>
      </c>
      <c r="B12" s="116">
        <v>119446191.93</v>
      </c>
      <c r="C12" s="137"/>
      <c r="D12" s="136"/>
    </row>
    <row r="13" ht="29.15" customHeight="1" spans="1:4">
      <c r="A13" s="138" t="s">
        <v>130</v>
      </c>
      <c r="B13" s="116"/>
      <c r="C13" s="137"/>
      <c r="D13" s="136"/>
    </row>
    <row r="14" ht="29.15" customHeight="1" spans="1:4">
      <c r="A14" s="138" t="s">
        <v>131</v>
      </c>
      <c r="B14" s="136"/>
      <c r="C14" s="137"/>
      <c r="D14" s="136"/>
    </row>
    <row r="15" ht="29.15" customHeight="1" spans="1:4">
      <c r="A15" s="139"/>
      <c r="B15" s="136"/>
      <c r="C15" s="140" t="s">
        <v>133</v>
      </c>
      <c r="D15" s="136"/>
    </row>
    <row r="16" ht="29.15" customHeight="1" spans="1:4">
      <c r="A16" s="139" t="s">
        <v>134</v>
      </c>
      <c r="B16" s="136">
        <v>305204335.57</v>
      </c>
      <c r="C16" s="137" t="s">
        <v>26</v>
      </c>
      <c r="D16" s="136">
        <v>305204335.57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9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8"/>
      <c r="F1" s="52"/>
      <c r="G1" s="52" t="s">
        <v>135</v>
      </c>
    </row>
    <row r="2" ht="39" customHeight="1" spans="1:7">
      <c r="A2" s="3" t="s">
        <v>136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"单位名称："&amp;"昆明医科大学第一附属医院"</f>
        <v>单位名称：昆明医科大学第一附属医院</v>
      </c>
      <c r="F3" s="99"/>
      <c r="G3" s="99" t="s">
        <v>2</v>
      </c>
    </row>
    <row r="4" ht="20.25" customHeight="1" spans="1:7">
      <c r="A4" s="118" t="s">
        <v>137</v>
      </c>
      <c r="B4" s="119"/>
      <c r="C4" s="120" t="s">
        <v>31</v>
      </c>
      <c r="D4" s="11" t="s">
        <v>58</v>
      </c>
      <c r="E4" s="11"/>
      <c r="F4" s="12"/>
      <c r="G4" s="120" t="s">
        <v>59</v>
      </c>
    </row>
    <row r="5" ht="20.25" customHeight="1" spans="1:7">
      <c r="A5" s="121" t="s">
        <v>49</v>
      </c>
      <c r="B5" s="122" t="s">
        <v>50</v>
      </c>
      <c r="C5" s="89"/>
      <c r="D5" s="89" t="s">
        <v>33</v>
      </c>
      <c r="E5" s="89" t="s">
        <v>138</v>
      </c>
      <c r="F5" s="89" t="s">
        <v>139</v>
      </c>
      <c r="G5" s="89"/>
    </row>
    <row r="6" ht="13.5" customHeight="1" spans="1:7">
      <c r="A6" s="123" t="s">
        <v>140</v>
      </c>
      <c r="B6" s="123" t="s">
        <v>141</v>
      </c>
      <c r="C6" s="123" t="s">
        <v>142</v>
      </c>
      <c r="D6" s="59"/>
      <c r="E6" s="123" t="s">
        <v>143</v>
      </c>
      <c r="F6" s="123" t="s">
        <v>144</v>
      </c>
      <c r="G6" s="123" t="s">
        <v>145</v>
      </c>
    </row>
    <row r="7" ht="18" customHeight="1" spans="1:7">
      <c r="A7" s="28" t="s">
        <v>78</v>
      </c>
      <c r="B7" s="28" t="s">
        <v>79</v>
      </c>
      <c r="C7" s="22">
        <v>909351.41</v>
      </c>
      <c r="D7" s="22">
        <v>909351.41</v>
      </c>
      <c r="E7" s="22">
        <v>253431.41</v>
      </c>
      <c r="F7" s="22">
        <v>655920</v>
      </c>
      <c r="G7" s="22"/>
    </row>
    <row r="8" ht="18" customHeight="1" spans="1:7">
      <c r="A8" s="28" t="s">
        <v>86</v>
      </c>
      <c r="B8" s="124" t="s">
        <v>87</v>
      </c>
      <c r="C8" s="22">
        <v>655920</v>
      </c>
      <c r="D8" s="22">
        <v>655920</v>
      </c>
      <c r="E8" s="22"/>
      <c r="F8" s="22">
        <v>655920</v>
      </c>
      <c r="G8" s="22"/>
    </row>
    <row r="9" ht="18" customHeight="1" spans="1:7">
      <c r="A9" s="28" t="s">
        <v>88</v>
      </c>
      <c r="B9" s="125" t="s">
        <v>89</v>
      </c>
      <c r="C9" s="22">
        <v>655920</v>
      </c>
      <c r="D9" s="22">
        <v>655920</v>
      </c>
      <c r="E9" s="22"/>
      <c r="F9" s="22">
        <v>655920</v>
      </c>
      <c r="G9" s="22"/>
    </row>
    <row r="10" ht="18" customHeight="1" spans="1:7">
      <c r="A10" s="28" t="s">
        <v>94</v>
      </c>
      <c r="B10" s="124" t="s">
        <v>95</v>
      </c>
      <c r="C10" s="22">
        <v>253431.41</v>
      </c>
      <c r="D10" s="22">
        <v>253431.41</v>
      </c>
      <c r="E10" s="22">
        <v>253431.41</v>
      </c>
      <c r="F10" s="22"/>
      <c r="G10" s="22"/>
    </row>
    <row r="11" ht="18" customHeight="1" spans="1:7">
      <c r="A11" s="28" t="s">
        <v>96</v>
      </c>
      <c r="B11" s="125" t="s">
        <v>95</v>
      </c>
      <c r="C11" s="22">
        <v>253431.41</v>
      </c>
      <c r="D11" s="22">
        <v>253431.41</v>
      </c>
      <c r="E11" s="22">
        <v>253431.41</v>
      </c>
      <c r="F11" s="22"/>
      <c r="G11" s="22"/>
    </row>
    <row r="12" ht="18" customHeight="1" spans="1:7">
      <c r="A12" s="28" t="s">
        <v>97</v>
      </c>
      <c r="B12" s="28" t="s">
        <v>98</v>
      </c>
      <c r="C12" s="22">
        <v>184848792.23</v>
      </c>
      <c r="D12" s="22">
        <v>151848792.23</v>
      </c>
      <c r="E12" s="22">
        <v>151848792.23</v>
      </c>
      <c r="F12" s="22"/>
      <c r="G12" s="22">
        <v>33000000</v>
      </c>
    </row>
    <row r="13" ht="18" customHeight="1" spans="1:7">
      <c r="A13" s="28" t="s">
        <v>99</v>
      </c>
      <c r="B13" s="124" t="s">
        <v>100</v>
      </c>
      <c r="C13" s="22">
        <v>159773725.7</v>
      </c>
      <c r="D13" s="22">
        <v>126773725.7</v>
      </c>
      <c r="E13" s="22">
        <v>126773725.7</v>
      </c>
      <c r="F13" s="22"/>
      <c r="G13" s="22">
        <v>33000000</v>
      </c>
    </row>
    <row r="14" ht="18" customHeight="1" spans="1:7">
      <c r="A14" s="28" t="s">
        <v>101</v>
      </c>
      <c r="B14" s="125" t="s">
        <v>102</v>
      </c>
      <c r="C14" s="22">
        <v>159773725.7</v>
      </c>
      <c r="D14" s="22">
        <v>126773725.7</v>
      </c>
      <c r="E14" s="22">
        <v>126773725.7</v>
      </c>
      <c r="F14" s="22"/>
      <c r="G14" s="22">
        <v>33000000</v>
      </c>
    </row>
    <row r="15" ht="18" customHeight="1" spans="1:7">
      <c r="A15" s="28" t="s">
        <v>109</v>
      </c>
      <c r="B15" s="124" t="s">
        <v>110</v>
      </c>
      <c r="C15" s="22">
        <v>25075066.53</v>
      </c>
      <c r="D15" s="22">
        <v>25075066.53</v>
      </c>
      <c r="E15" s="22">
        <v>25075066.53</v>
      </c>
      <c r="F15" s="22"/>
      <c r="G15" s="22"/>
    </row>
    <row r="16" ht="18" customHeight="1" spans="1:7">
      <c r="A16" s="28" t="s">
        <v>111</v>
      </c>
      <c r="B16" s="125" t="s">
        <v>112</v>
      </c>
      <c r="C16" s="22">
        <v>14359696.22</v>
      </c>
      <c r="D16" s="22">
        <v>14359696.22</v>
      </c>
      <c r="E16" s="22">
        <v>14359696.22</v>
      </c>
      <c r="F16" s="22"/>
      <c r="G16" s="22"/>
    </row>
    <row r="17" ht="18" customHeight="1" spans="1:7">
      <c r="A17" s="28" t="s">
        <v>113</v>
      </c>
      <c r="B17" s="125" t="s">
        <v>114</v>
      </c>
      <c r="C17" s="22">
        <v>9469710.31</v>
      </c>
      <c r="D17" s="22">
        <v>9469710.31</v>
      </c>
      <c r="E17" s="22">
        <v>9469710.31</v>
      </c>
      <c r="F17" s="22"/>
      <c r="G17" s="22"/>
    </row>
    <row r="18" ht="18" customHeight="1" spans="1:7">
      <c r="A18" s="28" t="s">
        <v>115</v>
      </c>
      <c r="B18" s="125" t="s">
        <v>116</v>
      </c>
      <c r="C18" s="22">
        <v>1245660</v>
      </c>
      <c r="D18" s="22">
        <v>1245660</v>
      </c>
      <c r="E18" s="22">
        <v>1245660</v>
      </c>
      <c r="F18" s="22"/>
      <c r="G18" s="22"/>
    </row>
    <row r="19" ht="18" customHeight="1" spans="1:7">
      <c r="A19" s="126" t="s">
        <v>123</v>
      </c>
      <c r="B19" s="127" t="s">
        <v>123</v>
      </c>
      <c r="C19" s="22">
        <v>185758143.64</v>
      </c>
      <c r="D19" s="22">
        <v>152758143.64</v>
      </c>
      <c r="E19" s="22">
        <v>152102223.64</v>
      </c>
      <c r="F19" s="22">
        <v>655920</v>
      </c>
      <c r="G19" s="22">
        <v>33000000</v>
      </c>
    </row>
  </sheetData>
  <mergeCells count="7">
    <mergeCell ref="A2:G2"/>
    <mergeCell ref="A3:E3"/>
    <mergeCell ref="A4:B4"/>
    <mergeCell ref="D4:F4"/>
    <mergeCell ref="A19:B19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B12" sqref="B12"/>
    </sheetView>
  </sheetViews>
  <sheetFormatPr defaultColWidth="9.14166666666667" defaultRowHeight="14.25" customHeight="1" outlineLevelCol="5"/>
  <cols>
    <col min="1" max="1" width="43.875" customWidth="1"/>
    <col min="2" max="6" width="31.175" customWidth="1"/>
  </cols>
  <sheetData>
    <row r="1" ht="12" customHeight="1" spans="1:6">
      <c r="A1" s="112"/>
      <c r="B1" s="112"/>
      <c r="C1" s="57"/>
      <c r="F1" s="56" t="s">
        <v>146</v>
      </c>
    </row>
    <row r="2" ht="25.5" customHeight="1" spans="1:6">
      <c r="A2" s="113" t="s">
        <v>147</v>
      </c>
      <c r="B2" s="113"/>
      <c r="C2" s="113"/>
      <c r="D2" s="113"/>
      <c r="E2" s="113"/>
      <c r="F2" s="113"/>
    </row>
    <row r="3" ht="15.75" customHeight="1" spans="1:6">
      <c r="A3" s="4" t="str">
        <f>"单位名称："&amp;"昆明医科大学第一附属医院"</f>
        <v>单位名称：昆明医科大学第一附属医院</v>
      </c>
      <c r="B3" s="112"/>
      <c r="C3" s="57"/>
      <c r="F3" s="56" t="s">
        <v>148</v>
      </c>
    </row>
    <row r="4" ht="19.5" customHeight="1" spans="1:6">
      <c r="A4" s="9" t="s">
        <v>149</v>
      </c>
      <c r="B4" s="15" t="s">
        <v>150</v>
      </c>
      <c r="C4" s="10" t="s">
        <v>151</v>
      </c>
      <c r="D4" s="11"/>
      <c r="E4" s="12"/>
      <c r="F4" s="15" t="s">
        <v>152</v>
      </c>
    </row>
    <row r="5" ht="19.5" customHeight="1" spans="1:6">
      <c r="A5" s="17"/>
      <c r="B5" s="18"/>
      <c r="C5" s="59" t="s">
        <v>33</v>
      </c>
      <c r="D5" s="59" t="s">
        <v>153</v>
      </c>
      <c r="E5" s="59" t="s">
        <v>154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/>
      <c r="B7" s="116"/>
      <c r="C7" s="117"/>
      <c r="D7" s="116"/>
      <c r="E7" s="116"/>
      <c r="F7" s="116"/>
    </row>
    <row r="9" customHeight="1" spans="1:1">
      <c r="A9" t="s">
        <v>155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6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8"/>
      <c r="W1" s="52" t="s">
        <v>156</v>
      </c>
    </row>
    <row r="2" ht="27.75" customHeight="1" spans="1:23">
      <c r="A2" s="26" t="s">
        <v>157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"单位名称："&amp;"昆明医科大学第一附属医院"</f>
        <v>单位名称：昆明医科大学第一附属医院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9" t="s">
        <v>148</v>
      </c>
    </row>
    <row r="4" ht="21.75" customHeight="1" spans="1:23">
      <c r="A4" s="8" t="s">
        <v>158</v>
      </c>
      <c r="B4" s="8" t="s">
        <v>159</v>
      </c>
      <c r="C4" s="8" t="s">
        <v>160</v>
      </c>
      <c r="D4" s="9" t="s">
        <v>161</v>
      </c>
      <c r="E4" s="9" t="s">
        <v>162</v>
      </c>
      <c r="F4" s="9" t="s">
        <v>163</v>
      </c>
      <c r="G4" s="9" t="s">
        <v>164</v>
      </c>
      <c r="H4" s="59" t="s">
        <v>165</v>
      </c>
      <c r="I4" s="59"/>
      <c r="J4" s="59"/>
      <c r="K4" s="59"/>
      <c r="L4" s="105"/>
      <c r="M4" s="105"/>
      <c r="N4" s="105"/>
      <c r="O4" s="105"/>
      <c r="P4" s="105"/>
      <c r="Q4" s="44"/>
      <c r="R4" s="59"/>
      <c r="S4" s="59"/>
      <c r="T4" s="59"/>
      <c r="U4" s="59"/>
      <c r="V4" s="59"/>
      <c r="W4" s="59"/>
    </row>
    <row r="5" ht="21.75" customHeight="1" spans="1:23">
      <c r="A5" s="13"/>
      <c r="B5" s="13"/>
      <c r="C5" s="13"/>
      <c r="D5" s="14"/>
      <c r="E5" s="14"/>
      <c r="F5" s="14"/>
      <c r="G5" s="14"/>
      <c r="H5" s="59" t="s">
        <v>31</v>
      </c>
      <c r="I5" s="44" t="s">
        <v>34</v>
      </c>
      <c r="J5" s="44"/>
      <c r="K5" s="44"/>
      <c r="L5" s="105"/>
      <c r="M5" s="105"/>
      <c r="N5" s="105" t="s">
        <v>166</v>
      </c>
      <c r="O5" s="105"/>
      <c r="P5" s="105"/>
      <c r="Q5" s="44" t="s">
        <v>37</v>
      </c>
      <c r="R5" s="59" t="s">
        <v>52</v>
      </c>
      <c r="S5" s="44"/>
      <c r="T5" s="44"/>
      <c r="U5" s="44"/>
      <c r="V5" s="44"/>
      <c r="W5" s="44"/>
    </row>
    <row r="6" ht="15" customHeight="1" spans="1:23">
      <c r="A6" s="16"/>
      <c r="B6" s="16"/>
      <c r="C6" s="16"/>
      <c r="D6" s="17"/>
      <c r="E6" s="17"/>
      <c r="F6" s="17"/>
      <c r="G6" s="17"/>
      <c r="H6" s="59"/>
      <c r="I6" s="44" t="s">
        <v>167</v>
      </c>
      <c r="J6" s="44" t="s">
        <v>168</v>
      </c>
      <c r="K6" s="44" t="s">
        <v>169</v>
      </c>
      <c r="L6" s="111" t="s">
        <v>170</v>
      </c>
      <c r="M6" s="111" t="s">
        <v>171</v>
      </c>
      <c r="N6" s="111" t="s">
        <v>34</v>
      </c>
      <c r="O6" s="111" t="s">
        <v>35</v>
      </c>
      <c r="P6" s="111" t="s">
        <v>36</v>
      </c>
      <c r="Q6" s="44"/>
      <c r="R6" s="44" t="s">
        <v>33</v>
      </c>
      <c r="S6" s="44" t="s">
        <v>44</v>
      </c>
      <c r="T6" s="44" t="s">
        <v>172</v>
      </c>
      <c r="U6" s="44" t="s">
        <v>40</v>
      </c>
      <c r="V6" s="44" t="s">
        <v>41</v>
      </c>
      <c r="W6" s="44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59"/>
      <c r="I7" s="44"/>
      <c r="J7" s="44"/>
      <c r="K7" s="44"/>
      <c r="L7" s="111"/>
      <c r="M7" s="111"/>
      <c r="N7" s="111"/>
      <c r="O7" s="111"/>
      <c r="P7" s="111"/>
      <c r="Q7" s="44"/>
      <c r="R7" s="44"/>
      <c r="S7" s="44"/>
      <c r="T7" s="44"/>
      <c r="U7" s="44"/>
      <c r="V7" s="44"/>
      <c r="W7" s="44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29" t="s">
        <v>46</v>
      </c>
      <c r="B9" s="104"/>
      <c r="C9" s="29"/>
      <c r="D9" s="29"/>
      <c r="E9" s="29"/>
      <c r="F9" s="29"/>
      <c r="G9" s="29"/>
      <c r="H9" s="22">
        <v>4358793775.14</v>
      </c>
      <c r="I9" s="22">
        <v>152758143.64</v>
      </c>
      <c r="J9" s="22">
        <v>38869230.92</v>
      </c>
      <c r="K9" s="22">
        <v>1018200</v>
      </c>
      <c r="L9" s="22">
        <v>112870712.72</v>
      </c>
      <c r="M9" s="22"/>
      <c r="N9" s="22"/>
      <c r="O9" s="22"/>
      <c r="P9" s="22"/>
      <c r="Q9" s="22"/>
      <c r="R9" s="22">
        <v>4206035631.5</v>
      </c>
      <c r="S9" s="22">
        <v>4130660140.74</v>
      </c>
      <c r="T9" s="22"/>
      <c r="U9" s="22"/>
      <c r="V9" s="22"/>
      <c r="W9" s="22">
        <v>75375490.76</v>
      </c>
    </row>
    <row r="10" ht="31.4" customHeight="1" spans="1:23">
      <c r="A10" s="110" t="s">
        <v>46</v>
      </c>
      <c r="B10" s="104" t="s">
        <v>173</v>
      </c>
      <c r="C10" s="29" t="s">
        <v>174</v>
      </c>
      <c r="D10" s="29" t="s">
        <v>101</v>
      </c>
      <c r="E10" s="29" t="s">
        <v>102</v>
      </c>
      <c r="F10" s="29" t="s">
        <v>175</v>
      </c>
      <c r="G10" s="29" t="s">
        <v>176</v>
      </c>
      <c r="H10" s="22">
        <v>102400000</v>
      </c>
      <c r="I10" s="22">
        <v>98627074.8</v>
      </c>
      <c r="J10" s="22">
        <v>24463718.7</v>
      </c>
      <c r="K10" s="22">
        <v>772200</v>
      </c>
      <c r="L10" s="22">
        <v>73391156.1</v>
      </c>
      <c r="M10" s="22"/>
      <c r="N10" s="22"/>
      <c r="O10" s="22"/>
      <c r="P10" s="22"/>
      <c r="Q10" s="22"/>
      <c r="R10" s="22">
        <v>3772925.2</v>
      </c>
      <c r="S10" s="22">
        <v>3772925.2</v>
      </c>
      <c r="T10" s="22"/>
      <c r="U10" s="22"/>
      <c r="V10" s="22"/>
      <c r="W10" s="22"/>
    </row>
    <row r="11" ht="31.4" customHeight="1" spans="1:23">
      <c r="A11" s="110" t="s">
        <v>46</v>
      </c>
      <c r="B11" s="104" t="s">
        <v>173</v>
      </c>
      <c r="C11" s="29" t="s">
        <v>174</v>
      </c>
      <c r="D11" s="29" t="s">
        <v>101</v>
      </c>
      <c r="E11" s="29" t="s">
        <v>102</v>
      </c>
      <c r="F11" s="29" t="s">
        <v>177</v>
      </c>
      <c r="G11" s="29" t="s">
        <v>178</v>
      </c>
      <c r="H11" s="22">
        <v>232800</v>
      </c>
      <c r="I11" s="22">
        <v>58428</v>
      </c>
      <c r="J11" s="22">
        <v>14132</v>
      </c>
      <c r="K11" s="22">
        <v>1900</v>
      </c>
      <c r="L11" s="22">
        <v>42396</v>
      </c>
      <c r="M11" s="22"/>
      <c r="N11" s="22"/>
      <c r="O11" s="22"/>
      <c r="P11" s="22"/>
      <c r="Q11" s="22"/>
      <c r="R11" s="22">
        <v>174372</v>
      </c>
      <c r="S11" s="22">
        <v>174372</v>
      </c>
      <c r="T11" s="22"/>
      <c r="U11" s="22"/>
      <c r="V11" s="22"/>
      <c r="W11" s="22"/>
    </row>
    <row r="12" ht="31.4" customHeight="1" spans="1:23">
      <c r="A12" s="110" t="s">
        <v>46</v>
      </c>
      <c r="B12" s="104" t="s">
        <v>173</v>
      </c>
      <c r="C12" s="29" t="s">
        <v>174</v>
      </c>
      <c r="D12" s="29" t="s">
        <v>101</v>
      </c>
      <c r="E12" s="29" t="s">
        <v>102</v>
      </c>
      <c r="F12" s="29" t="s">
        <v>179</v>
      </c>
      <c r="G12" s="29" t="s">
        <v>180</v>
      </c>
      <c r="H12" s="22">
        <v>8218922.9</v>
      </c>
      <c r="I12" s="22">
        <v>8218922.9</v>
      </c>
      <c r="J12" s="22">
        <v>2054730.73</v>
      </c>
      <c r="K12" s="22"/>
      <c r="L12" s="22">
        <v>6164192.17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0" t="s">
        <v>46</v>
      </c>
      <c r="B13" s="104" t="s">
        <v>173</v>
      </c>
      <c r="C13" s="29" t="s">
        <v>174</v>
      </c>
      <c r="D13" s="29" t="s">
        <v>101</v>
      </c>
      <c r="E13" s="29" t="s">
        <v>102</v>
      </c>
      <c r="F13" s="29" t="s">
        <v>181</v>
      </c>
      <c r="G13" s="29" t="s">
        <v>182</v>
      </c>
      <c r="H13" s="22">
        <v>543365970.62</v>
      </c>
      <c r="I13" s="22">
        <v>19869300</v>
      </c>
      <c r="J13" s="22">
        <v>4906300</v>
      </c>
      <c r="K13" s="22">
        <v>244100</v>
      </c>
      <c r="L13" s="22">
        <v>14718900</v>
      </c>
      <c r="M13" s="22"/>
      <c r="N13" s="22"/>
      <c r="O13" s="22"/>
      <c r="P13" s="22"/>
      <c r="Q13" s="22"/>
      <c r="R13" s="22">
        <v>523496670.62</v>
      </c>
      <c r="S13" s="22">
        <v>523496670.62</v>
      </c>
      <c r="T13" s="22"/>
      <c r="U13" s="22"/>
      <c r="V13" s="22"/>
      <c r="W13" s="22"/>
    </row>
    <row r="14" ht="31.4" customHeight="1" spans="1:23">
      <c r="A14" s="110" t="s">
        <v>46</v>
      </c>
      <c r="B14" s="104" t="s">
        <v>183</v>
      </c>
      <c r="C14" s="29" t="s">
        <v>184</v>
      </c>
      <c r="D14" s="29" t="s">
        <v>90</v>
      </c>
      <c r="E14" s="29" t="s">
        <v>91</v>
      </c>
      <c r="F14" s="29" t="s">
        <v>185</v>
      </c>
      <c r="G14" s="29" t="s">
        <v>186</v>
      </c>
      <c r="H14" s="22">
        <v>40800000</v>
      </c>
      <c r="I14" s="22"/>
      <c r="J14" s="22"/>
      <c r="K14" s="22"/>
      <c r="L14" s="22"/>
      <c r="M14" s="22"/>
      <c r="N14" s="22"/>
      <c r="O14" s="22"/>
      <c r="P14" s="22"/>
      <c r="Q14" s="22"/>
      <c r="R14" s="22">
        <v>40800000</v>
      </c>
      <c r="S14" s="22">
        <v>40800000</v>
      </c>
      <c r="T14" s="22"/>
      <c r="U14" s="22"/>
      <c r="V14" s="22"/>
      <c r="W14" s="22"/>
    </row>
    <row r="15" ht="31.4" customHeight="1" spans="1:23">
      <c r="A15" s="110" t="s">
        <v>46</v>
      </c>
      <c r="B15" s="104" t="s">
        <v>183</v>
      </c>
      <c r="C15" s="29" t="s">
        <v>184</v>
      </c>
      <c r="D15" s="29" t="s">
        <v>96</v>
      </c>
      <c r="E15" s="29" t="s">
        <v>95</v>
      </c>
      <c r="F15" s="29" t="s">
        <v>187</v>
      </c>
      <c r="G15" s="29" t="s">
        <v>188</v>
      </c>
      <c r="H15" s="22">
        <v>1630000</v>
      </c>
      <c r="I15" s="22">
        <v>253431.41</v>
      </c>
      <c r="J15" s="22">
        <v>63357.85</v>
      </c>
      <c r="K15" s="22"/>
      <c r="L15" s="22">
        <v>190073.56</v>
      </c>
      <c r="M15" s="22"/>
      <c r="N15" s="22"/>
      <c r="O15" s="22"/>
      <c r="P15" s="22"/>
      <c r="Q15" s="22"/>
      <c r="R15" s="22">
        <v>1376568.59</v>
      </c>
      <c r="S15" s="22">
        <v>1376568.59</v>
      </c>
      <c r="T15" s="22"/>
      <c r="U15" s="22"/>
      <c r="V15" s="22"/>
      <c r="W15" s="22"/>
    </row>
    <row r="16" ht="31.4" customHeight="1" spans="1:23">
      <c r="A16" s="110" t="s">
        <v>46</v>
      </c>
      <c r="B16" s="104" t="s">
        <v>183</v>
      </c>
      <c r="C16" s="29" t="s">
        <v>184</v>
      </c>
      <c r="D16" s="29" t="s">
        <v>111</v>
      </c>
      <c r="E16" s="29" t="s">
        <v>112</v>
      </c>
      <c r="F16" s="29" t="s">
        <v>189</v>
      </c>
      <c r="G16" s="29" t="s">
        <v>190</v>
      </c>
      <c r="H16" s="22">
        <v>37200000</v>
      </c>
      <c r="I16" s="22">
        <v>13685296.22</v>
      </c>
      <c r="J16" s="22">
        <v>3421324.06</v>
      </c>
      <c r="K16" s="22"/>
      <c r="L16" s="22">
        <v>10263972.16</v>
      </c>
      <c r="M16" s="22"/>
      <c r="N16" s="22"/>
      <c r="O16" s="22"/>
      <c r="P16" s="22"/>
      <c r="Q16" s="22"/>
      <c r="R16" s="22">
        <v>23514703.78</v>
      </c>
      <c r="S16" s="22">
        <v>23514703.78</v>
      </c>
      <c r="T16" s="22"/>
      <c r="U16" s="22"/>
      <c r="V16" s="22"/>
      <c r="W16" s="22"/>
    </row>
    <row r="17" ht="31.4" customHeight="1" spans="1:23">
      <c r="A17" s="110" t="s">
        <v>46</v>
      </c>
      <c r="B17" s="104" t="s">
        <v>183</v>
      </c>
      <c r="C17" s="29" t="s">
        <v>184</v>
      </c>
      <c r="D17" s="29" t="s">
        <v>111</v>
      </c>
      <c r="E17" s="29" t="s">
        <v>112</v>
      </c>
      <c r="F17" s="29" t="s">
        <v>191</v>
      </c>
      <c r="G17" s="29" t="s">
        <v>192</v>
      </c>
      <c r="H17" s="22">
        <v>674400</v>
      </c>
      <c r="I17" s="22">
        <v>674400</v>
      </c>
      <c r="J17" s="22">
        <v>168600</v>
      </c>
      <c r="K17" s="22"/>
      <c r="L17" s="22">
        <v>505800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0" t="s">
        <v>46</v>
      </c>
      <c r="B18" s="104" t="s">
        <v>183</v>
      </c>
      <c r="C18" s="29" t="s">
        <v>184</v>
      </c>
      <c r="D18" s="29" t="s">
        <v>113</v>
      </c>
      <c r="E18" s="29" t="s">
        <v>114</v>
      </c>
      <c r="F18" s="29" t="s">
        <v>193</v>
      </c>
      <c r="G18" s="29" t="s">
        <v>194</v>
      </c>
      <c r="H18" s="22">
        <v>25200000</v>
      </c>
      <c r="I18" s="22">
        <v>9469710.31</v>
      </c>
      <c r="J18" s="22">
        <v>2367427.58</v>
      </c>
      <c r="K18" s="22"/>
      <c r="L18" s="22">
        <v>7102282.73</v>
      </c>
      <c r="M18" s="22"/>
      <c r="N18" s="22"/>
      <c r="O18" s="22"/>
      <c r="P18" s="22"/>
      <c r="Q18" s="22"/>
      <c r="R18" s="22">
        <v>15730289.69</v>
      </c>
      <c r="S18" s="22">
        <v>15730289.69</v>
      </c>
      <c r="T18" s="22"/>
      <c r="U18" s="22"/>
      <c r="V18" s="22"/>
      <c r="W18" s="22"/>
    </row>
    <row r="19" ht="31.4" customHeight="1" spans="1:23">
      <c r="A19" s="110" t="s">
        <v>46</v>
      </c>
      <c r="B19" s="104" t="s">
        <v>183</v>
      </c>
      <c r="C19" s="29" t="s">
        <v>184</v>
      </c>
      <c r="D19" s="29" t="s">
        <v>115</v>
      </c>
      <c r="E19" s="29" t="s">
        <v>116</v>
      </c>
      <c r="F19" s="29" t="s">
        <v>187</v>
      </c>
      <c r="G19" s="29" t="s">
        <v>188</v>
      </c>
      <c r="H19" s="22">
        <v>1245660</v>
      </c>
      <c r="I19" s="22">
        <v>1245660</v>
      </c>
      <c r="J19" s="22">
        <v>1245660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0" t="s">
        <v>46</v>
      </c>
      <c r="B20" s="104" t="s">
        <v>195</v>
      </c>
      <c r="C20" s="29" t="s">
        <v>196</v>
      </c>
      <c r="D20" s="29" t="s">
        <v>92</v>
      </c>
      <c r="E20" s="29" t="s">
        <v>93</v>
      </c>
      <c r="F20" s="29" t="s">
        <v>197</v>
      </c>
      <c r="G20" s="29" t="s">
        <v>198</v>
      </c>
      <c r="H20" s="22">
        <v>20400000</v>
      </c>
      <c r="I20" s="22"/>
      <c r="J20" s="22"/>
      <c r="K20" s="22"/>
      <c r="L20" s="22"/>
      <c r="M20" s="22"/>
      <c r="N20" s="22"/>
      <c r="O20" s="22"/>
      <c r="P20" s="22"/>
      <c r="Q20" s="22"/>
      <c r="R20" s="22">
        <v>20400000</v>
      </c>
      <c r="S20" s="22">
        <v>20400000</v>
      </c>
      <c r="T20" s="22"/>
      <c r="U20" s="22"/>
      <c r="V20" s="22"/>
      <c r="W20" s="22"/>
    </row>
    <row r="21" ht="31.4" customHeight="1" spans="1:23">
      <c r="A21" s="110" t="s">
        <v>46</v>
      </c>
      <c r="B21" s="104" t="s">
        <v>199</v>
      </c>
      <c r="C21" s="29" t="s">
        <v>122</v>
      </c>
      <c r="D21" s="29" t="s">
        <v>121</v>
      </c>
      <c r="E21" s="29" t="s">
        <v>122</v>
      </c>
      <c r="F21" s="29" t="s">
        <v>200</v>
      </c>
      <c r="G21" s="29" t="s">
        <v>122</v>
      </c>
      <c r="H21" s="22">
        <v>93993580</v>
      </c>
      <c r="I21" s="22"/>
      <c r="J21" s="22"/>
      <c r="K21" s="22"/>
      <c r="L21" s="22"/>
      <c r="M21" s="22"/>
      <c r="N21" s="22"/>
      <c r="O21" s="22"/>
      <c r="P21" s="22"/>
      <c r="Q21" s="22"/>
      <c r="R21" s="22">
        <v>93993580</v>
      </c>
      <c r="S21" s="22">
        <v>93993580</v>
      </c>
      <c r="T21" s="22"/>
      <c r="U21" s="22"/>
      <c r="V21" s="22"/>
      <c r="W21" s="22"/>
    </row>
    <row r="22" ht="31.4" customHeight="1" spans="1:23">
      <c r="A22" s="110" t="s">
        <v>46</v>
      </c>
      <c r="B22" s="104" t="s">
        <v>201</v>
      </c>
      <c r="C22" s="29" t="s">
        <v>202</v>
      </c>
      <c r="D22" s="29" t="s">
        <v>101</v>
      </c>
      <c r="E22" s="29" t="s">
        <v>102</v>
      </c>
      <c r="F22" s="29" t="s">
        <v>203</v>
      </c>
      <c r="G22" s="29" t="s">
        <v>204</v>
      </c>
      <c r="H22" s="22">
        <v>42248094</v>
      </c>
      <c r="I22" s="22"/>
      <c r="J22" s="22"/>
      <c r="K22" s="22"/>
      <c r="L22" s="22"/>
      <c r="M22" s="22"/>
      <c r="N22" s="22"/>
      <c r="O22" s="22"/>
      <c r="P22" s="22"/>
      <c r="Q22" s="22"/>
      <c r="R22" s="22">
        <v>42248094</v>
      </c>
      <c r="S22" s="22">
        <v>42248094</v>
      </c>
      <c r="T22" s="22"/>
      <c r="U22" s="22"/>
      <c r="V22" s="22"/>
      <c r="W22" s="22"/>
    </row>
    <row r="23" ht="31.4" customHeight="1" spans="1:23">
      <c r="A23" s="110" t="s">
        <v>46</v>
      </c>
      <c r="B23" s="104" t="s">
        <v>205</v>
      </c>
      <c r="C23" s="29" t="s">
        <v>206</v>
      </c>
      <c r="D23" s="29" t="s">
        <v>101</v>
      </c>
      <c r="E23" s="29" t="s">
        <v>102</v>
      </c>
      <c r="F23" s="29" t="s">
        <v>207</v>
      </c>
      <c r="G23" s="29" t="s">
        <v>206</v>
      </c>
      <c r="H23" s="22">
        <v>392420216.64</v>
      </c>
      <c r="I23" s="22"/>
      <c r="J23" s="22"/>
      <c r="K23" s="22"/>
      <c r="L23" s="22"/>
      <c r="M23" s="22"/>
      <c r="N23" s="22"/>
      <c r="O23" s="22"/>
      <c r="P23" s="22"/>
      <c r="Q23" s="22"/>
      <c r="R23" s="22">
        <v>392420216.64</v>
      </c>
      <c r="S23" s="22">
        <v>392420216.64</v>
      </c>
      <c r="T23" s="22"/>
      <c r="U23" s="22"/>
      <c r="V23" s="22"/>
      <c r="W23" s="22"/>
    </row>
    <row r="24" ht="31.4" customHeight="1" spans="1:23">
      <c r="A24" s="110" t="s">
        <v>46</v>
      </c>
      <c r="B24" s="104" t="s">
        <v>208</v>
      </c>
      <c r="C24" s="29" t="s">
        <v>209</v>
      </c>
      <c r="D24" s="29" t="s">
        <v>101</v>
      </c>
      <c r="E24" s="29" t="s">
        <v>102</v>
      </c>
      <c r="F24" s="29" t="s">
        <v>210</v>
      </c>
      <c r="G24" s="29" t="s">
        <v>211</v>
      </c>
      <c r="H24" s="22">
        <v>610000</v>
      </c>
      <c r="I24" s="22"/>
      <c r="J24" s="22"/>
      <c r="K24" s="22"/>
      <c r="L24" s="22"/>
      <c r="M24" s="22"/>
      <c r="N24" s="22"/>
      <c r="O24" s="22"/>
      <c r="P24" s="22"/>
      <c r="Q24" s="22"/>
      <c r="R24" s="22">
        <v>610000</v>
      </c>
      <c r="S24" s="22">
        <v>610000</v>
      </c>
      <c r="T24" s="22"/>
      <c r="U24" s="22"/>
      <c r="V24" s="22"/>
      <c r="W24" s="22"/>
    </row>
    <row r="25" ht="31.4" customHeight="1" spans="1:23">
      <c r="A25" s="110" t="s">
        <v>46</v>
      </c>
      <c r="B25" s="104" t="s">
        <v>212</v>
      </c>
      <c r="C25" s="29" t="s">
        <v>152</v>
      </c>
      <c r="D25" s="29" t="s">
        <v>101</v>
      </c>
      <c r="E25" s="29" t="s">
        <v>102</v>
      </c>
      <c r="F25" s="29" t="s">
        <v>213</v>
      </c>
      <c r="G25" s="29" t="s">
        <v>152</v>
      </c>
      <c r="H25" s="22">
        <v>50000</v>
      </c>
      <c r="I25" s="22"/>
      <c r="J25" s="22"/>
      <c r="K25" s="22"/>
      <c r="L25" s="22"/>
      <c r="M25" s="22"/>
      <c r="N25" s="22"/>
      <c r="O25" s="22"/>
      <c r="P25" s="22"/>
      <c r="Q25" s="22"/>
      <c r="R25" s="22">
        <v>50000</v>
      </c>
      <c r="S25" s="22">
        <v>50000</v>
      </c>
      <c r="T25" s="22"/>
      <c r="U25" s="22"/>
      <c r="V25" s="22"/>
      <c r="W25" s="22"/>
    </row>
    <row r="26" ht="31.4" customHeight="1" spans="1:23">
      <c r="A26" s="110" t="s">
        <v>46</v>
      </c>
      <c r="B26" s="104" t="s">
        <v>214</v>
      </c>
      <c r="C26" s="29" t="s">
        <v>215</v>
      </c>
      <c r="D26" s="29" t="s">
        <v>101</v>
      </c>
      <c r="E26" s="29" t="s">
        <v>102</v>
      </c>
      <c r="F26" s="29" t="s">
        <v>216</v>
      </c>
      <c r="G26" s="29" t="s">
        <v>215</v>
      </c>
      <c r="H26" s="22">
        <v>9269034</v>
      </c>
      <c r="I26" s="22"/>
      <c r="J26" s="22"/>
      <c r="K26" s="22"/>
      <c r="L26" s="22"/>
      <c r="M26" s="22"/>
      <c r="N26" s="22"/>
      <c r="O26" s="22"/>
      <c r="P26" s="22"/>
      <c r="Q26" s="22"/>
      <c r="R26" s="22">
        <v>9269034</v>
      </c>
      <c r="S26" s="22">
        <v>9269034</v>
      </c>
      <c r="T26" s="22"/>
      <c r="U26" s="22"/>
      <c r="V26" s="22"/>
      <c r="W26" s="22"/>
    </row>
    <row r="27" ht="31.4" customHeight="1" spans="1:23">
      <c r="A27" s="110" t="s">
        <v>46</v>
      </c>
      <c r="B27" s="104" t="s">
        <v>217</v>
      </c>
      <c r="C27" s="29" t="s">
        <v>218</v>
      </c>
      <c r="D27" s="29" t="s">
        <v>88</v>
      </c>
      <c r="E27" s="29" t="s">
        <v>89</v>
      </c>
      <c r="F27" s="29" t="s">
        <v>219</v>
      </c>
      <c r="G27" s="29" t="s">
        <v>220</v>
      </c>
      <c r="H27" s="22">
        <v>655920</v>
      </c>
      <c r="I27" s="22">
        <v>655920</v>
      </c>
      <c r="J27" s="22">
        <v>163980</v>
      </c>
      <c r="K27" s="22"/>
      <c r="L27" s="22">
        <v>491940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0" t="s">
        <v>46</v>
      </c>
      <c r="B28" s="104" t="s">
        <v>217</v>
      </c>
      <c r="C28" s="29" t="s">
        <v>218</v>
      </c>
      <c r="D28" s="29" t="s">
        <v>101</v>
      </c>
      <c r="E28" s="29" t="s">
        <v>102</v>
      </c>
      <c r="F28" s="29" t="s">
        <v>221</v>
      </c>
      <c r="G28" s="29" t="s">
        <v>222</v>
      </c>
      <c r="H28" s="22">
        <v>1478000</v>
      </c>
      <c r="I28" s="22"/>
      <c r="J28" s="22"/>
      <c r="K28" s="22"/>
      <c r="L28" s="22"/>
      <c r="M28" s="22"/>
      <c r="N28" s="22"/>
      <c r="O28" s="22"/>
      <c r="P28" s="22"/>
      <c r="Q28" s="22"/>
      <c r="R28" s="22">
        <v>1478000</v>
      </c>
      <c r="S28" s="22">
        <v>1478000</v>
      </c>
      <c r="T28" s="22"/>
      <c r="U28" s="22"/>
      <c r="V28" s="22"/>
      <c r="W28" s="22"/>
    </row>
    <row r="29" ht="31.4" customHeight="1" spans="1:23">
      <c r="A29" s="110" t="s">
        <v>46</v>
      </c>
      <c r="B29" s="104" t="s">
        <v>217</v>
      </c>
      <c r="C29" s="29" t="s">
        <v>218</v>
      </c>
      <c r="D29" s="29" t="s">
        <v>101</v>
      </c>
      <c r="E29" s="29" t="s">
        <v>102</v>
      </c>
      <c r="F29" s="29" t="s">
        <v>223</v>
      </c>
      <c r="G29" s="29" t="s">
        <v>224</v>
      </c>
      <c r="H29" s="22">
        <v>290940</v>
      </c>
      <c r="I29" s="22"/>
      <c r="J29" s="22"/>
      <c r="K29" s="22"/>
      <c r="L29" s="22"/>
      <c r="M29" s="22"/>
      <c r="N29" s="22"/>
      <c r="O29" s="22"/>
      <c r="P29" s="22"/>
      <c r="Q29" s="22"/>
      <c r="R29" s="22">
        <v>290940</v>
      </c>
      <c r="S29" s="22">
        <v>290940</v>
      </c>
      <c r="T29" s="22"/>
      <c r="U29" s="22"/>
      <c r="V29" s="22"/>
      <c r="W29" s="22"/>
    </row>
    <row r="30" ht="31.4" customHeight="1" spans="1:23">
      <c r="A30" s="110" t="s">
        <v>46</v>
      </c>
      <c r="B30" s="104" t="s">
        <v>217</v>
      </c>
      <c r="C30" s="29" t="s">
        <v>218</v>
      </c>
      <c r="D30" s="29" t="s">
        <v>101</v>
      </c>
      <c r="E30" s="29" t="s">
        <v>102</v>
      </c>
      <c r="F30" s="29" t="s">
        <v>225</v>
      </c>
      <c r="G30" s="29" t="s">
        <v>226</v>
      </c>
      <c r="H30" s="22">
        <v>7658475</v>
      </c>
      <c r="I30" s="22"/>
      <c r="J30" s="22"/>
      <c r="K30" s="22"/>
      <c r="L30" s="22"/>
      <c r="M30" s="22"/>
      <c r="N30" s="22"/>
      <c r="O30" s="22"/>
      <c r="P30" s="22"/>
      <c r="Q30" s="22"/>
      <c r="R30" s="22">
        <v>7658475</v>
      </c>
      <c r="S30" s="22">
        <v>7658475</v>
      </c>
      <c r="T30" s="22"/>
      <c r="U30" s="22"/>
      <c r="V30" s="22"/>
      <c r="W30" s="22"/>
    </row>
    <row r="31" ht="31.4" customHeight="1" spans="1:23">
      <c r="A31" s="110" t="s">
        <v>46</v>
      </c>
      <c r="B31" s="104" t="s">
        <v>217</v>
      </c>
      <c r="C31" s="29" t="s">
        <v>218</v>
      </c>
      <c r="D31" s="29" t="s">
        <v>101</v>
      </c>
      <c r="E31" s="29" t="s">
        <v>102</v>
      </c>
      <c r="F31" s="29" t="s">
        <v>227</v>
      </c>
      <c r="G31" s="29" t="s">
        <v>228</v>
      </c>
      <c r="H31" s="22">
        <v>22110000</v>
      </c>
      <c r="I31" s="22"/>
      <c r="J31" s="22"/>
      <c r="K31" s="22"/>
      <c r="L31" s="22"/>
      <c r="M31" s="22"/>
      <c r="N31" s="22"/>
      <c r="O31" s="22"/>
      <c r="P31" s="22"/>
      <c r="Q31" s="22"/>
      <c r="R31" s="22">
        <v>22110000</v>
      </c>
      <c r="S31" s="22">
        <v>22110000</v>
      </c>
      <c r="T31" s="22"/>
      <c r="U31" s="22"/>
      <c r="V31" s="22"/>
      <c r="W31" s="22"/>
    </row>
    <row r="32" ht="31.4" customHeight="1" spans="1:23">
      <c r="A32" s="110" t="s">
        <v>46</v>
      </c>
      <c r="B32" s="104" t="s">
        <v>217</v>
      </c>
      <c r="C32" s="29" t="s">
        <v>218</v>
      </c>
      <c r="D32" s="29" t="s">
        <v>101</v>
      </c>
      <c r="E32" s="29" t="s">
        <v>102</v>
      </c>
      <c r="F32" s="29" t="s">
        <v>229</v>
      </c>
      <c r="G32" s="29" t="s">
        <v>230</v>
      </c>
      <c r="H32" s="22">
        <v>2346120</v>
      </c>
      <c r="I32" s="22"/>
      <c r="J32" s="22"/>
      <c r="K32" s="22"/>
      <c r="L32" s="22"/>
      <c r="M32" s="22"/>
      <c r="N32" s="22"/>
      <c r="O32" s="22"/>
      <c r="P32" s="22"/>
      <c r="Q32" s="22"/>
      <c r="R32" s="22">
        <v>2346120</v>
      </c>
      <c r="S32" s="22">
        <v>2346120</v>
      </c>
      <c r="T32" s="22"/>
      <c r="U32" s="22"/>
      <c r="V32" s="22"/>
      <c r="W32" s="22"/>
    </row>
    <row r="33" ht="31.4" customHeight="1" spans="1:23">
      <c r="A33" s="110" t="s">
        <v>46</v>
      </c>
      <c r="B33" s="104" t="s">
        <v>217</v>
      </c>
      <c r="C33" s="29" t="s">
        <v>218</v>
      </c>
      <c r="D33" s="29" t="s">
        <v>101</v>
      </c>
      <c r="E33" s="29" t="s">
        <v>102</v>
      </c>
      <c r="F33" s="29" t="s">
        <v>231</v>
      </c>
      <c r="G33" s="29" t="s">
        <v>232</v>
      </c>
      <c r="H33" s="22">
        <v>7267720</v>
      </c>
      <c r="I33" s="22"/>
      <c r="J33" s="22"/>
      <c r="K33" s="22"/>
      <c r="L33" s="22"/>
      <c r="M33" s="22"/>
      <c r="N33" s="22"/>
      <c r="O33" s="22"/>
      <c r="P33" s="22"/>
      <c r="Q33" s="22"/>
      <c r="R33" s="22">
        <v>7267720</v>
      </c>
      <c r="S33" s="22">
        <v>7267720</v>
      </c>
      <c r="T33" s="22"/>
      <c r="U33" s="22"/>
      <c r="V33" s="22"/>
      <c r="W33" s="22"/>
    </row>
    <row r="34" ht="31.4" customHeight="1" spans="1:23">
      <c r="A34" s="110" t="s">
        <v>46</v>
      </c>
      <c r="B34" s="104" t="s">
        <v>217</v>
      </c>
      <c r="C34" s="29" t="s">
        <v>218</v>
      </c>
      <c r="D34" s="29" t="s">
        <v>101</v>
      </c>
      <c r="E34" s="29" t="s">
        <v>102</v>
      </c>
      <c r="F34" s="29" t="s">
        <v>233</v>
      </c>
      <c r="G34" s="29" t="s">
        <v>234</v>
      </c>
      <c r="H34" s="22">
        <v>1207800</v>
      </c>
      <c r="I34" s="22"/>
      <c r="J34" s="22"/>
      <c r="K34" s="22"/>
      <c r="L34" s="22"/>
      <c r="M34" s="22"/>
      <c r="N34" s="22"/>
      <c r="O34" s="22"/>
      <c r="P34" s="22"/>
      <c r="Q34" s="22"/>
      <c r="R34" s="22">
        <v>1207800</v>
      </c>
      <c r="S34" s="22">
        <v>1207800</v>
      </c>
      <c r="T34" s="22"/>
      <c r="U34" s="22"/>
      <c r="V34" s="22"/>
      <c r="W34" s="22"/>
    </row>
    <row r="35" ht="31.4" customHeight="1" spans="1:23">
      <c r="A35" s="110" t="s">
        <v>46</v>
      </c>
      <c r="B35" s="104" t="s">
        <v>217</v>
      </c>
      <c r="C35" s="29" t="s">
        <v>218</v>
      </c>
      <c r="D35" s="29" t="s">
        <v>101</v>
      </c>
      <c r="E35" s="29" t="s">
        <v>102</v>
      </c>
      <c r="F35" s="29" t="s">
        <v>235</v>
      </c>
      <c r="G35" s="29" t="s">
        <v>236</v>
      </c>
      <c r="H35" s="22">
        <v>145182210</v>
      </c>
      <c r="I35" s="22"/>
      <c r="J35" s="22"/>
      <c r="K35" s="22"/>
      <c r="L35" s="22"/>
      <c r="M35" s="22"/>
      <c r="N35" s="22"/>
      <c r="O35" s="22"/>
      <c r="P35" s="22"/>
      <c r="Q35" s="22"/>
      <c r="R35" s="22">
        <v>145182210</v>
      </c>
      <c r="S35" s="22">
        <v>145182210</v>
      </c>
      <c r="T35" s="22"/>
      <c r="U35" s="22"/>
      <c r="V35" s="22"/>
      <c r="W35" s="22"/>
    </row>
    <row r="36" ht="31.4" customHeight="1" spans="1:23">
      <c r="A36" s="110" t="s">
        <v>46</v>
      </c>
      <c r="B36" s="104" t="s">
        <v>217</v>
      </c>
      <c r="C36" s="29" t="s">
        <v>218</v>
      </c>
      <c r="D36" s="29" t="s">
        <v>101</v>
      </c>
      <c r="E36" s="29" t="s">
        <v>102</v>
      </c>
      <c r="F36" s="29" t="s">
        <v>237</v>
      </c>
      <c r="G36" s="29" t="s">
        <v>238</v>
      </c>
      <c r="H36" s="22">
        <v>547200</v>
      </c>
      <c r="I36" s="22"/>
      <c r="J36" s="22"/>
      <c r="K36" s="22"/>
      <c r="L36" s="22"/>
      <c r="M36" s="22"/>
      <c r="N36" s="22"/>
      <c r="O36" s="22"/>
      <c r="P36" s="22"/>
      <c r="Q36" s="22"/>
      <c r="R36" s="22">
        <v>547200</v>
      </c>
      <c r="S36" s="22">
        <v>547200</v>
      </c>
      <c r="T36" s="22"/>
      <c r="U36" s="22"/>
      <c r="V36" s="22"/>
      <c r="W36" s="22"/>
    </row>
    <row r="37" ht="31.4" customHeight="1" spans="1:23">
      <c r="A37" s="110" t="s">
        <v>46</v>
      </c>
      <c r="B37" s="104" t="s">
        <v>217</v>
      </c>
      <c r="C37" s="29" t="s">
        <v>218</v>
      </c>
      <c r="D37" s="29" t="s">
        <v>101</v>
      </c>
      <c r="E37" s="29" t="s">
        <v>102</v>
      </c>
      <c r="F37" s="29" t="s">
        <v>239</v>
      </c>
      <c r="G37" s="29" t="s">
        <v>240</v>
      </c>
      <c r="H37" s="22">
        <v>44500</v>
      </c>
      <c r="I37" s="22"/>
      <c r="J37" s="22"/>
      <c r="K37" s="22"/>
      <c r="L37" s="22"/>
      <c r="M37" s="22"/>
      <c r="N37" s="22"/>
      <c r="O37" s="22"/>
      <c r="P37" s="22"/>
      <c r="Q37" s="22"/>
      <c r="R37" s="22">
        <v>44500</v>
      </c>
      <c r="S37" s="22">
        <v>44500</v>
      </c>
      <c r="T37" s="22"/>
      <c r="U37" s="22"/>
      <c r="V37" s="22"/>
      <c r="W37" s="22"/>
    </row>
    <row r="38" ht="31.4" customHeight="1" spans="1:23">
      <c r="A38" s="110" t="s">
        <v>46</v>
      </c>
      <c r="B38" s="104" t="s">
        <v>217</v>
      </c>
      <c r="C38" s="29" t="s">
        <v>218</v>
      </c>
      <c r="D38" s="29" t="s">
        <v>101</v>
      </c>
      <c r="E38" s="29" t="s">
        <v>102</v>
      </c>
      <c r="F38" s="29" t="s">
        <v>241</v>
      </c>
      <c r="G38" s="29" t="s">
        <v>242</v>
      </c>
      <c r="H38" s="22">
        <v>10279540</v>
      </c>
      <c r="I38" s="22"/>
      <c r="J38" s="22"/>
      <c r="K38" s="22"/>
      <c r="L38" s="22"/>
      <c r="M38" s="22"/>
      <c r="N38" s="22"/>
      <c r="O38" s="22"/>
      <c r="P38" s="22"/>
      <c r="Q38" s="22"/>
      <c r="R38" s="22">
        <v>10279540</v>
      </c>
      <c r="S38" s="22">
        <v>10279540</v>
      </c>
      <c r="T38" s="22"/>
      <c r="U38" s="22"/>
      <c r="V38" s="22"/>
      <c r="W38" s="22"/>
    </row>
    <row r="39" ht="31.4" customHeight="1" spans="1:23">
      <c r="A39" s="110" t="s">
        <v>46</v>
      </c>
      <c r="B39" s="104" t="s">
        <v>217</v>
      </c>
      <c r="C39" s="29" t="s">
        <v>218</v>
      </c>
      <c r="D39" s="29" t="s">
        <v>101</v>
      </c>
      <c r="E39" s="29" t="s">
        <v>102</v>
      </c>
      <c r="F39" s="29" t="s">
        <v>243</v>
      </c>
      <c r="G39" s="29" t="s">
        <v>244</v>
      </c>
      <c r="H39" s="22">
        <v>2470979149.03</v>
      </c>
      <c r="I39" s="22"/>
      <c r="J39" s="22"/>
      <c r="K39" s="22"/>
      <c r="L39" s="22"/>
      <c r="M39" s="22"/>
      <c r="N39" s="22"/>
      <c r="O39" s="22"/>
      <c r="P39" s="22"/>
      <c r="Q39" s="22"/>
      <c r="R39" s="22">
        <v>2470979149.03</v>
      </c>
      <c r="S39" s="22">
        <v>2470979149.03</v>
      </c>
      <c r="T39" s="22"/>
      <c r="U39" s="22"/>
      <c r="V39" s="22"/>
      <c r="W39" s="22"/>
    </row>
    <row r="40" ht="31.4" customHeight="1" spans="1:23">
      <c r="A40" s="110" t="s">
        <v>46</v>
      </c>
      <c r="B40" s="104" t="s">
        <v>217</v>
      </c>
      <c r="C40" s="29" t="s">
        <v>218</v>
      </c>
      <c r="D40" s="29" t="s">
        <v>101</v>
      </c>
      <c r="E40" s="29" t="s">
        <v>102</v>
      </c>
      <c r="F40" s="29" t="s">
        <v>245</v>
      </c>
      <c r="G40" s="29" t="s">
        <v>246</v>
      </c>
      <c r="H40" s="22">
        <v>3700000</v>
      </c>
      <c r="I40" s="22"/>
      <c r="J40" s="22"/>
      <c r="K40" s="22"/>
      <c r="L40" s="22"/>
      <c r="M40" s="22"/>
      <c r="N40" s="22"/>
      <c r="O40" s="22"/>
      <c r="P40" s="22"/>
      <c r="Q40" s="22"/>
      <c r="R40" s="22">
        <v>3700000</v>
      </c>
      <c r="S40" s="22">
        <v>3700000</v>
      </c>
      <c r="T40" s="22"/>
      <c r="U40" s="22"/>
      <c r="V40" s="22"/>
      <c r="W40" s="22"/>
    </row>
    <row r="41" ht="31.4" customHeight="1" spans="1:23">
      <c r="A41" s="110" t="s">
        <v>46</v>
      </c>
      <c r="B41" s="104" t="s">
        <v>217</v>
      </c>
      <c r="C41" s="29" t="s">
        <v>218</v>
      </c>
      <c r="D41" s="29" t="s">
        <v>101</v>
      </c>
      <c r="E41" s="29" t="s">
        <v>102</v>
      </c>
      <c r="F41" s="29" t="s">
        <v>247</v>
      </c>
      <c r="G41" s="29" t="s">
        <v>248</v>
      </c>
      <c r="H41" s="22">
        <v>2838150</v>
      </c>
      <c r="I41" s="22"/>
      <c r="J41" s="22"/>
      <c r="K41" s="22"/>
      <c r="L41" s="22"/>
      <c r="M41" s="22"/>
      <c r="N41" s="22"/>
      <c r="O41" s="22"/>
      <c r="P41" s="22"/>
      <c r="Q41" s="22"/>
      <c r="R41" s="22">
        <v>2838150</v>
      </c>
      <c r="S41" s="22">
        <v>2838150</v>
      </c>
      <c r="T41" s="22"/>
      <c r="U41" s="22"/>
      <c r="V41" s="22"/>
      <c r="W41" s="22"/>
    </row>
    <row r="42" ht="31.4" customHeight="1" spans="1:23">
      <c r="A42" s="110" t="s">
        <v>46</v>
      </c>
      <c r="B42" s="104" t="s">
        <v>217</v>
      </c>
      <c r="C42" s="29" t="s">
        <v>218</v>
      </c>
      <c r="D42" s="29" t="s">
        <v>101</v>
      </c>
      <c r="E42" s="29" t="s">
        <v>102</v>
      </c>
      <c r="F42" s="29" t="s">
        <v>249</v>
      </c>
      <c r="G42" s="29" t="s">
        <v>250</v>
      </c>
      <c r="H42" s="22">
        <v>80378958.88</v>
      </c>
      <c r="I42" s="22"/>
      <c r="J42" s="22"/>
      <c r="K42" s="22"/>
      <c r="L42" s="22"/>
      <c r="M42" s="22"/>
      <c r="N42" s="22"/>
      <c r="O42" s="22"/>
      <c r="P42" s="22"/>
      <c r="Q42" s="22"/>
      <c r="R42" s="22">
        <v>80378958.88</v>
      </c>
      <c r="S42" s="22">
        <v>80378958.88</v>
      </c>
      <c r="T42" s="22"/>
      <c r="U42" s="22"/>
      <c r="V42" s="22"/>
      <c r="W42" s="22"/>
    </row>
    <row r="43" ht="31.4" customHeight="1" spans="1:23">
      <c r="A43" s="110" t="s">
        <v>46</v>
      </c>
      <c r="B43" s="104" t="s">
        <v>217</v>
      </c>
      <c r="C43" s="29" t="s">
        <v>218</v>
      </c>
      <c r="D43" s="29" t="s">
        <v>101</v>
      </c>
      <c r="E43" s="29" t="s">
        <v>102</v>
      </c>
      <c r="F43" s="29" t="s">
        <v>251</v>
      </c>
      <c r="G43" s="29" t="s">
        <v>252</v>
      </c>
      <c r="H43" s="22">
        <v>70200</v>
      </c>
      <c r="I43" s="22"/>
      <c r="J43" s="22"/>
      <c r="K43" s="22"/>
      <c r="L43" s="22"/>
      <c r="M43" s="22"/>
      <c r="N43" s="22"/>
      <c r="O43" s="22"/>
      <c r="P43" s="22"/>
      <c r="Q43" s="22"/>
      <c r="R43" s="22">
        <v>70200</v>
      </c>
      <c r="S43" s="22">
        <v>70200</v>
      </c>
      <c r="T43" s="22"/>
      <c r="U43" s="22"/>
      <c r="V43" s="22"/>
      <c r="W43" s="22"/>
    </row>
    <row r="44" ht="31.4" customHeight="1" spans="1:23">
      <c r="A44" s="110" t="s">
        <v>46</v>
      </c>
      <c r="B44" s="104" t="s">
        <v>217</v>
      </c>
      <c r="C44" s="29" t="s">
        <v>218</v>
      </c>
      <c r="D44" s="29" t="s">
        <v>101</v>
      </c>
      <c r="E44" s="29" t="s">
        <v>102</v>
      </c>
      <c r="F44" s="29" t="s">
        <v>253</v>
      </c>
      <c r="G44" s="29" t="s">
        <v>254</v>
      </c>
      <c r="H44" s="22">
        <v>32000000</v>
      </c>
      <c r="I44" s="22"/>
      <c r="J44" s="22"/>
      <c r="K44" s="22"/>
      <c r="L44" s="22"/>
      <c r="M44" s="22"/>
      <c r="N44" s="22"/>
      <c r="O44" s="22"/>
      <c r="P44" s="22"/>
      <c r="Q44" s="22"/>
      <c r="R44" s="22">
        <v>32000000</v>
      </c>
      <c r="S44" s="22">
        <v>32000000</v>
      </c>
      <c r="T44" s="22"/>
      <c r="U44" s="22"/>
      <c r="V44" s="22"/>
      <c r="W44" s="22"/>
    </row>
    <row r="45" ht="31.4" customHeight="1" spans="1:23">
      <c r="A45" s="110" t="s">
        <v>46</v>
      </c>
      <c r="B45" s="104" t="s">
        <v>217</v>
      </c>
      <c r="C45" s="29" t="s">
        <v>218</v>
      </c>
      <c r="D45" s="29" t="s">
        <v>101</v>
      </c>
      <c r="E45" s="29" t="s">
        <v>102</v>
      </c>
      <c r="F45" s="29" t="s">
        <v>219</v>
      </c>
      <c r="G45" s="29" t="s">
        <v>220</v>
      </c>
      <c r="H45" s="22">
        <v>249800214.07</v>
      </c>
      <c r="I45" s="22"/>
      <c r="J45" s="22"/>
      <c r="K45" s="22"/>
      <c r="L45" s="22"/>
      <c r="M45" s="22"/>
      <c r="N45" s="22"/>
      <c r="O45" s="22"/>
      <c r="P45" s="22"/>
      <c r="Q45" s="22"/>
      <c r="R45" s="22">
        <v>249800214.07</v>
      </c>
      <c r="S45" s="22">
        <v>174424723.31</v>
      </c>
      <c r="T45" s="22"/>
      <c r="U45" s="22"/>
      <c r="V45" s="22"/>
      <c r="W45" s="22">
        <v>75375490.76</v>
      </c>
    </row>
    <row r="46" ht="18.75" customHeight="1" spans="1:23">
      <c r="A46" s="30" t="s">
        <v>123</v>
      </c>
      <c r="B46" s="31"/>
      <c r="C46" s="31"/>
      <c r="D46" s="31"/>
      <c r="E46" s="31"/>
      <c r="F46" s="31"/>
      <c r="G46" s="32"/>
      <c r="H46" s="22">
        <v>4358793775.14</v>
      </c>
      <c r="I46" s="22">
        <v>152758143.64</v>
      </c>
      <c r="J46" s="22">
        <v>38869230.92</v>
      </c>
      <c r="K46" s="22">
        <v>1018200</v>
      </c>
      <c r="L46" s="22">
        <v>112870712.72</v>
      </c>
      <c r="M46" s="22"/>
      <c r="N46" s="22"/>
      <c r="O46" s="22"/>
      <c r="P46" s="22"/>
      <c r="Q46" s="22"/>
      <c r="R46" s="22">
        <v>4206035631.5</v>
      </c>
      <c r="S46" s="22">
        <v>4130660140.74</v>
      </c>
      <c r="T46" s="22"/>
      <c r="U46" s="22"/>
      <c r="V46" s="22"/>
      <c r="W46" s="22">
        <v>75375490.76</v>
      </c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79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8"/>
      <c r="W1" s="52" t="s">
        <v>255</v>
      </c>
    </row>
    <row r="2" ht="27.75" customHeight="1" spans="1:23">
      <c r="A2" s="26" t="s">
        <v>256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"单位名称："&amp;"昆明医科大学第一附属医院"</f>
        <v>单位名称：昆明医科大学第一附属医院</v>
      </c>
      <c r="B3" s="103" t="str">
        <f t="shared" si="0"/>
        <v>单位名称：昆明医科大学第一附属医院</v>
      </c>
      <c r="C3" s="103"/>
      <c r="D3" s="103"/>
      <c r="E3" s="103"/>
      <c r="F3" s="103"/>
      <c r="G3" s="103"/>
      <c r="H3" s="103"/>
      <c r="I3" s="103"/>
      <c r="J3" s="6"/>
      <c r="K3" s="6"/>
      <c r="L3" s="6"/>
      <c r="M3" s="6"/>
      <c r="N3" s="6"/>
      <c r="O3" s="6"/>
      <c r="P3" s="6"/>
      <c r="Q3" s="6"/>
      <c r="U3" s="108"/>
      <c r="W3" s="99" t="s">
        <v>148</v>
      </c>
    </row>
    <row r="4" ht="21.75" customHeight="1" spans="1:23">
      <c r="A4" s="8" t="s">
        <v>257</v>
      </c>
      <c r="B4" s="8" t="s">
        <v>159</v>
      </c>
      <c r="C4" s="8" t="s">
        <v>160</v>
      </c>
      <c r="D4" s="8" t="s">
        <v>258</v>
      </c>
      <c r="E4" s="9" t="s">
        <v>161</v>
      </c>
      <c r="F4" s="9" t="s">
        <v>162</v>
      </c>
      <c r="G4" s="9" t="s">
        <v>163</v>
      </c>
      <c r="H4" s="9" t="s">
        <v>164</v>
      </c>
      <c r="I4" s="59" t="s">
        <v>31</v>
      </c>
      <c r="J4" s="59" t="s">
        <v>259</v>
      </c>
      <c r="K4" s="59"/>
      <c r="L4" s="59"/>
      <c r="M4" s="59"/>
      <c r="N4" s="105" t="s">
        <v>166</v>
      </c>
      <c r="O4" s="105"/>
      <c r="P4" s="10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9"/>
      <c r="J5" s="44" t="s">
        <v>34</v>
      </c>
      <c r="K5" s="44"/>
      <c r="L5" s="44" t="s">
        <v>35</v>
      </c>
      <c r="M5" s="44" t="s">
        <v>36</v>
      </c>
      <c r="N5" s="106" t="s">
        <v>34</v>
      </c>
      <c r="O5" s="106" t="s">
        <v>35</v>
      </c>
      <c r="P5" s="106" t="s">
        <v>36</v>
      </c>
      <c r="Q5" s="14"/>
      <c r="R5" s="9" t="s">
        <v>33</v>
      </c>
      <c r="S5" s="9" t="s">
        <v>44</v>
      </c>
      <c r="T5" s="9" t="s">
        <v>172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9"/>
      <c r="J6" s="44" t="s">
        <v>33</v>
      </c>
      <c r="K6" s="44" t="s">
        <v>260</v>
      </c>
      <c r="L6" s="44"/>
      <c r="M6" s="44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29"/>
      <c r="B8" s="104"/>
      <c r="C8" s="29" t="s">
        <v>261</v>
      </c>
      <c r="D8" s="29"/>
      <c r="E8" s="29"/>
      <c r="F8" s="29"/>
      <c r="G8" s="29"/>
      <c r="H8" s="29"/>
      <c r="I8" s="107">
        <v>164027</v>
      </c>
      <c r="J8" s="107"/>
      <c r="K8" s="107"/>
      <c r="L8" s="107"/>
      <c r="M8" s="107"/>
      <c r="N8" s="107">
        <v>164027</v>
      </c>
      <c r="O8" s="107"/>
      <c r="P8" s="107"/>
      <c r="Q8" s="107"/>
      <c r="R8" s="107"/>
      <c r="S8" s="107"/>
      <c r="T8" s="107"/>
      <c r="U8" s="87"/>
      <c r="V8" s="107"/>
      <c r="W8" s="107"/>
    </row>
    <row r="9" ht="32.9" customHeight="1" spans="1:23">
      <c r="A9" s="29" t="s">
        <v>262</v>
      </c>
      <c r="B9" s="104" t="s">
        <v>263</v>
      </c>
      <c r="C9" s="29" t="s">
        <v>261</v>
      </c>
      <c r="D9" s="29" t="s">
        <v>46</v>
      </c>
      <c r="E9" s="29" t="s">
        <v>82</v>
      </c>
      <c r="F9" s="29" t="s">
        <v>83</v>
      </c>
      <c r="G9" s="29" t="s">
        <v>233</v>
      </c>
      <c r="H9" s="29" t="s">
        <v>234</v>
      </c>
      <c r="I9" s="107">
        <v>15000</v>
      </c>
      <c r="J9" s="107"/>
      <c r="K9" s="107"/>
      <c r="L9" s="107"/>
      <c r="M9" s="107"/>
      <c r="N9" s="107">
        <v>15000</v>
      </c>
      <c r="O9" s="107"/>
      <c r="P9" s="107"/>
      <c r="Q9" s="107"/>
      <c r="R9" s="107"/>
      <c r="S9" s="107"/>
      <c r="T9" s="107"/>
      <c r="U9" s="87"/>
      <c r="V9" s="107"/>
      <c r="W9" s="107"/>
    </row>
    <row r="10" ht="32.9" customHeight="1" spans="1:23">
      <c r="A10" s="29" t="s">
        <v>262</v>
      </c>
      <c r="B10" s="104" t="s">
        <v>263</v>
      </c>
      <c r="C10" s="29" t="s">
        <v>261</v>
      </c>
      <c r="D10" s="29" t="s">
        <v>46</v>
      </c>
      <c r="E10" s="29" t="s">
        <v>82</v>
      </c>
      <c r="F10" s="29" t="s">
        <v>83</v>
      </c>
      <c r="G10" s="29" t="s">
        <v>243</v>
      </c>
      <c r="H10" s="29" t="s">
        <v>244</v>
      </c>
      <c r="I10" s="107">
        <v>46027</v>
      </c>
      <c r="J10" s="107"/>
      <c r="K10" s="107"/>
      <c r="L10" s="107"/>
      <c r="M10" s="107"/>
      <c r="N10" s="107">
        <v>46027</v>
      </c>
      <c r="O10" s="107"/>
      <c r="P10" s="107"/>
      <c r="Q10" s="107"/>
      <c r="R10" s="107"/>
      <c r="S10" s="107"/>
      <c r="T10" s="107"/>
      <c r="U10" s="87"/>
      <c r="V10" s="107"/>
      <c r="W10" s="107"/>
    </row>
    <row r="11" ht="32.9" customHeight="1" spans="1:23">
      <c r="A11" s="29" t="s">
        <v>262</v>
      </c>
      <c r="B11" s="104" t="s">
        <v>263</v>
      </c>
      <c r="C11" s="29" t="s">
        <v>261</v>
      </c>
      <c r="D11" s="29" t="s">
        <v>46</v>
      </c>
      <c r="E11" s="29" t="s">
        <v>82</v>
      </c>
      <c r="F11" s="29" t="s">
        <v>83</v>
      </c>
      <c r="G11" s="29" t="s">
        <v>247</v>
      </c>
      <c r="H11" s="29" t="s">
        <v>248</v>
      </c>
      <c r="I11" s="107">
        <v>57000</v>
      </c>
      <c r="J11" s="107"/>
      <c r="K11" s="107"/>
      <c r="L11" s="107"/>
      <c r="M11" s="107"/>
      <c r="N11" s="107">
        <v>57000</v>
      </c>
      <c r="O11" s="107"/>
      <c r="P11" s="107"/>
      <c r="Q11" s="107"/>
      <c r="R11" s="107"/>
      <c r="S11" s="107"/>
      <c r="T11" s="107"/>
      <c r="U11" s="87"/>
      <c r="V11" s="107"/>
      <c r="W11" s="107"/>
    </row>
    <row r="12" ht="32.9" customHeight="1" spans="1:23">
      <c r="A12" s="29" t="s">
        <v>262</v>
      </c>
      <c r="B12" s="104" t="s">
        <v>263</v>
      </c>
      <c r="C12" s="29" t="s">
        <v>261</v>
      </c>
      <c r="D12" s="29" t="s">
        <v>46</v>
      </c>
      <c r="E12" s="29" t="s">
        <v>82</v>
      </c>
      <c r="F12" s="29" t="s">
        <v>83</v>
      </c>
      <c r="G12" s="29" t="s">
        <v>249</v>
      </c>
      <c r="H12" s="29" t="s">
        <v>250</v>
      </c>
      <c r="I12" s="107">
        <v>31000</v>
      </c>
      <c r="J12" s="107"/>
      <c r="K12" s="107"/>
      <c r="L12" s="107"/>
      <c r="M12" s="107"/>
      <c r="N12" s="107">
        <v>31000</v>
      </c>
      <c r="O12" s="107"/>
      <c r="P12" s="107"/>
      <c r="Q12" s="107"/>
      <c r="R12" s="107"/>
      <c r="S12" s="107"/>
      <c r="T12" s="107"/>
      <c r="U12" s="87"/>
      <c r="V12" s="107"/>
      <c r="W12" s="107"/>
    </row>
    <row r="13" ht="32.9" customHeight="1" spans="1:23">
      <c r="A13" s="29" t="s">
        <v>262</v>
      </c>
      <c r="B13" s="104" t="s">
        <v>263</v>
      </c>
      <c r="C13" s="29" t="s">
        <v>261</v>
      </c>
      <c r="D13" s="29" t="s">
        <v>46</v>
      </c>
      <c r="E13" s="29" t="s">
        <v>82</v>
      </c>
      <c r="F13" s="29" t="s">
        <v>83</v>
      </c>
      <c r="G13" s="29" t="s">
        <v>264</v>
      </c>
      <c r="H13" s="29" t="s">
        <v>265</v>
      </c>
      <c r="I13" s="107">
        <v>15000</v>
      </c>
      <c r="J13" s="107"/>
      <c r="K13" s="107"/>
      <c r="L13" s="107"/>
      <c r="M13" s="107"/>
      <c r="N13" s="107">
        <v>15000</v>
      </c>
      <c r="O13" s="107"/>
      <c r="P13" s="107"/>
      <c r="Q13" s="107"/>
      <c r="R13" s="107"/>
      <c r="S13" s="107"/>
      <c r="T13" s="107"/>
      <c r="U13" s="87"/>
      <c r="V13" s="107"/>
      <c r="W13" s="107"/>
    </row>
    <row r="14" ht="32.9" customHeight="1" spans="1:23">
      <c r="A14" s="29"/>
      <c r="B14" s="29"/>
      <c r="C14" s="29" t="s">
        <v>266</v>
      </c>
      <c r="D14" s="29"/>
      <c r="E14" s="29"/>
      <c r="F14" s="29"/>
      <c r="G14" s="29"/>
      <c r="H14" s="29"/>
      <c r="I14" s="107">
        <v>5088000</v>
      </c>
      <c r="J14" s="107"/>
      <c r="K14" s="107"/>
      <c r="L14" s="107"/>
      <c r="M14" s="107"/>
      <c r="N14" s="107">
        <v>5088000</v>
      </c>
      <c r="O14" s="107"/>
      <c r="P14" s="107"/>
      <c r="Q14" s="107"/>
      <c r="R14" s="107"/>
      <c r="S14" s="107"/>
      <c r="T14" s="107"/>
      <c r="U14" s="87"/>
      <c r="V14" s="107"/>
      <c r="W14" s="107"/>
    </row>
    <row r="15" ht="32.9" customHeight="1" spans="1:23">
      <c r="A15" s="29" t="s">
        <v>262</v>
      </c>
      <c r="B15" s="104" t="s">
        <v>267</v>
      </c>
      <c r="C15" s="29" t="s">
        <v>266</v>
      </c>
      <c r="D15" s="29" t="s">
        <v>46</v>
      </c>
      <c r="E15" s="29" t="s">
        <v>101</v>
      </c>
      <c r="F15" s="29" t="s">
        <v>102</v>
      </c>
      <c r="G15" s="29" t="s">
        <v>268</v>
      </c>
      <c r="H15" s="29" t="s">
        <v>269</v>
      </c>
      <c r="I15" s="107">
        <v>5088000</v>
      </c>
      <c r="J15" s="107"/>
      <c r="K15" s="107"/>
      <c r="L15" s="107"/>
      <c r="M15" s="107"/>
      <c r="N15" s="107">
        <v>5088000</v>
      </c>
      <c r="O15" s="107"/>
      <c r="P15" s="107"/>
      <c r="Q15" s="107"/>
      <c r="R15" s="107"/>
      <c r="S15" s="107"/>
      <c r="T15" s="107"/>
      <c r="U15" s="87"/>
      <c r="V15" s="107"/>
      <c r="W15" s="107"/>
    </row>
    <row r="16" ht="32.9" customHeight="1" spans="1:23">
      <c r="A16" s="29"/>
      <c r="B16" s="29"/>
      <c r="C16" s="29" t="s">
        <v>270</v>
      </c>
      <c r="D16" s="29"/>
      <c r="E16" s="29"/>
      <c r="F16" s="29"/>
      <c r="G16" s="29"/>
      <c r="H16" s="29"/>
      <c r="I16" s="107">
        <v>663487</v>
      </c>
      <c r="J16" s="107"/>
      <c r="K16" s="107"/>
      <c r="L16" s="107"/>
      <c r="M16" s="107"/>
      <c r="N16" s="107">
        <v>663487</v>
      </c>
      <c r="O16" s="107"/>
      <c r="P16" s="107"/>
      <c r="Q16" s="107"/>
      <c r="R16" s="107"/>
      <c r="S16" s="107"/>
      <c r="T16" s="107"/>
      <c r="U16" s="87"/>
      <c r="V16" s="107"/>
      <c r="W16" s="107"/>
    </row>
    <row r="17" ht="32.9" customHeight="1" spans="1:23">
      <c r="A17" s="29" t="s">
        <v>262</v>
      </c>
      <c r="B17" s="104" t="s">
        <v>271</v>
      </c>
      <c r="C17" s="29" t="s">
        <v>270</v>
      </c>
      <c r="D17" s="29" t="s">
        <v>46</v>
      </c>
      <c r="E17" s="29" t="s">
        <v>66</v>
      </c>
      <c r="F17" s="29" t="s">
        <v>67</v>
      </c>
      <c r="G17" s="29" t="s">
        <v>243</v>
      </c>
      <c r="H17" s="29" t="s">
        <v>244</v>
      </c>
      <c r="I17" s="107">
        <v>422195</v>
      </c>
      <c r="J17" s="107"/>
      <c r="K17" s="107"/>
      <c r="L17" s="107"/>
      <c r="M17" s="107"/>
      <c r="N17" s="107">
        <v>422195</v>
      </c>
      <c r="O17" s="107"/>
      <c r="P17" s="107"/>
      <c r="Q17" s="107"/>
      <c r="R17" s="107"/>
      <c r="S17" s="107"/>
      <c r="T17" s="107"/>
      <c r="U17" s="87"/>
      <c r="V17" s="107"/>
      <c r="W17" s="107"/>
    </row>
    <row r="18" ht="32.9" customHeight="1" spans="1:23">
      <c r="A18" s="29" t="s">
        <v>262</v>
      </c>
      <c r="B18" s="104" t="s">
        <v>271</v>
      </c>
      <c r="C18" s="29" t="s">
        <v>270</v>
      </c>
      <c r="D18" s="29" t="s">
        <v>46</v>
      </c>
      <c r="E18" s="29" t="s">
        <v>66</v>
      </c>
      <c r="F18" s="29" t="s">
        <v>67</v>
      </c>
      <c r="G18" s="29" t="s">
        <v>247</v>
      </c>
      <c r="H18" s="29" t="s">
        <v>248</v>
      </c>
      <c r="I18" s="107">
        <v>110000</v>
      </c>
      <c r="J18" s="107"/>
      <c r="K18" s="107"/>
      <c r="L18" s="107"/>
      <c r="M18" s="107"/>
      <c r="N18" s="107">
        <v>110000</v>
      </c>
      <c r="O18" s="107"/>
      <c r="P18" s="107"/>
      <c r="Q18" s="107"/>
      <c r="R18" s="107"/>
      <c r="S18" s="107"/>
      <c r="T18" s="107"/>
      <c r="U18" s="87"/>
      <c r="V18" s="107"/>
      <c r="W18" s="107"/>
    </row>
    <row r="19" ht="32.9" customHeight="1" spans="1:23">
      <c r="A19" s="29" t="s">
        <v>262</v>
      </c>
      <c r="B19" s="104" t="s">
        <v>271</v>
      </c>
      <c r="C19" s="29" t="s">
        <v>270</v>
      </c>
      <c r="D19" s="29" t="s">
        <v>46</v>
      </c>
      <c r="E19" s="29" t="s">
        <v>66</v>
      </c>
      <c r="F19" s="29" t="s">
        <v>67</v>
      </c>
      <c r="G19" s="29" t="s">
        <v>249</v>
      </c>
      <c r="H19" s="29" t="s">
        <v>250</v>
      </c>
      <c r="I19" s="107">
        <v>131292</v>
      </c>
      <c r="J19" s="107"/>
      <c r="K19" s="107"/>
      <c r="L19" s="107"/>
      <c r="M19" s="107"/>
      <c r="N19" s="107">
        <v>131292</v>
      </c>
      <c r="O19" s="107"/>
      <c r="P19" s="107"/>
      <c r="Q19" s="107"/>
      <c r="R19" s="107"/>
      <c r="S19" s="107"/>
      <c r="T19" s="107"/>
      <c r="U19" s="87"/>
      <c r="V19" s="107"/>
      <c r="W19" s="107"/>
    </row>
    <row r="20" ht="32.9" customHeight="1" spans="1:23">
      <c r="A20" s="29"/>
      <c r="B20" s="29"/>
      <c r="C20" s="29" t="s">
        <v>272</v>
      </c>
      <c r="D20" s="29"/>
      <c r="E20" s="29"/>
      <c r="F20" s="29"/>
      <c r="G20" s="29"/>
      <c r="H20" s="29"/>
      <c r="I20" s="107">
        <v>202981.9</v>
      </c>
      <c r="J20" s="107"/>
      <c r="K20" s="107"/>
      <c r="L20" s="107"/>
      <c r="M20" s="107"/>
      <c r="N20" s="107">
        <v>202981.9</v>
      </c>
      <c r="O20" s="107"/>
      <c r="P20" s="107"/>
      <c r="Q20" s="107"/>
      <c r="R20" s="107"/>
      <c r="S20" s="107"/>
      <c r="T20" s="107"/>
      <c r="U20" s="87"/>
      <c r="V20" s="107"/>
      <c r="W20" s="107"/>
    </row>
    <row r="21" ht="32.9" customHeight="1" spans="1:23">
      <c r="A21" s="29" t="s">
        <v>262</v>
      </c>
      <c r="B21" s="104" t="s">
        <v>273</v>
      </c>
      <c r="C21" s="29" t="s">
        <v>272</v>
      </c>
      <c r="D21" s="29" t="s">
        <v>46</v>
      </c>
      <c r="E21" s="29" t="s">
        <v>66</v>
      </c>
      <c r="F21" s="29" t="s">
        <v>67</v>
      </c>
      <c r="G21" s="29" t="s">
        <v>241</v>
      </c>
      <c r="H21" s="29" t="s">
        <v>242</v>
      </c>
      <c r="I21" s="107">
        <v>36900</v>
      </c>
      <c r="J21" s="107"/>
      <c r="K21" s="107"/>
      <c r="L21" s="107"/>
      <c r="M21" s="107"/>
      <c r="N21" s="107">
        <v>36900</v>
      </c>
      <c r="O21" s="107"/>
      <c r="P21" s="107"/>
      <c r="Q21" s="107"/>
      <c r="R21" s="107"/>
      <c r="S21" s="107"/>
      <c r="T21" s="107"/>
      <c r="U21" s="87"/>
      <c r="V21" s="107"/>
      <c r="W21" s="107"/>
    </row>
    <row r="22" ht="32.9" customHeight="1" spans="1:23">
      <c r="A22" s="29" t="s">
        <v>262</v>
      </c>
      <c r="B22" s="104" t="s">
        <v>273</v>
      </c>
      <c r="C22" s="29" t="s">
        <v>272</v>
      </c>
      <c r="D22" s="29" t="s">
        <v>46</v>
      </c>
      <c r="E22" s="29" t="s">
        <v>66</v>
      </c>
      <c r="F22" s="29" t="s">
        <v>67</v>
      </c>
      <c r="G22" s="29" t="s">
        <v>243</v>
      </c>
      <c r="H22" s="29" t="s">
        <v>244</v>
      </c>
      <c r="I22" s="107">
        <v>90081.9</v>
      </c>
      <c r="J22" s="107"/>
      <c r="K22" s="107"/>
      <c r="L22" s="107"/>
      <c r="M22" s="107"/>
      <c r="N22" s="107">
        <v>90081.9</v>
      </c>
      <c r="O22" s="107"/>
      <c r="P22" s="107"/>
      <c r="Q22" s="107"/>
      <c r="R22" s="107"/>
      <c r="S22" s="107"/>
      <c r="T22" s="107"/>
      <c r="U22" s="87"/>
      <c r="V22" s="107"/>
      <c r="W22" s="107"/>
    </row>
    <row r="23" ht="32.9" customHeight="1" spans="1:23">
      <c r="A23" s="29" t="s">
        <v>262</v>
      </c>
      <c r="B23" s="104" t="s">
        <v>273</v>
      </c>
      <c r="C23" s="29" t="s">
        <v>272</v>
      </c>
      <c r="D23" s="29" t="s">
        <v>46</v>
      </c>
      <c r="E23" s="29" t="s">
        <v>66</v>
      </c>
      <c r="F23" s="29" t="s">
        <v>67</v>
      </c>
      <c r="G23" s="29" t="s">
        <v>247</v>
      </c>
      <c r="H23" s="29" t="s">
        <v>248</v>
      </c>
      <c r="I23" s="107">
        <v>9000</v>
      </c>
      <c r="J23" s="107"/>
      <c r="K23" s="107"/>
      <c r="L23" s="107"/>
      <c r="M23" s="107"/>
      <c r="N23" s="107">
        <v>9000</v>
      </c>
      <c r="O23" s="107"/>
      <c r="P23" s="107"/>
      <c r="Q23" s="107"/>
      <c r="R23" s="107"/>
      <c r="S23" s="107"/>
      <c r="T23" s="107"/>
      <c r="U23" s="87"/>
      <c r="V23" s="107"/>
      <c r="W23" s="107"/>
    </row>
    <row r="24" ht="32.9" customHeight="1" spans="1:23">
      <c r="A24" s="29" t="s">
        <v>262</v>
      </c>
      <c r="B24" s="104" t="s">
        <v>273</v>
      </c>
      <c r="C24" s="29" t="s">
        <v>272</v>
      </c>
      <c r="D24" s="29" t="s">
        <v>46</v>
      </c>
      <c r="E24" s="29" t="s">
        <v>66</v>
      </c>
      <c r="F24" s="29" t="s">
        <v>67</v>
      </c>
      <c r="G24" s="29" t="s">
        <v>249</v>
      </c>
      <c r="H24" s="29" t="s">
        <v>250</v>
      </c>
      <c r="I24" s="107">
        <v>67000</v>
      </c>
      <c r="J24" s="107"/>
      <c r="K24" s="107"/>
      <c r="L24" s="107"/>
      <c r="M24" s="107"/>
      <c r="N24" s="107">
        <v>67000</v>
      </c>
      <c r="O24" s="107"/>
      <c r="P24" s="107"/>
      <c r="Q24" s="107"/>
      <c r="R24" s="107"/>
      <c r="S24" s="107"/>
      <c r="T24" s="107"/>
      <c r="U24" s="87"/>
      <c r="V24" s="107"/>
      <c r="W24" s="107"/>
    </row>
    <row r="25" ht="32.9" customHeight="1" spans="1:23">
      <c r="A25" s="29"/>
      <c r="B25" s="29"/>
      <c r="C25" s="29" t="s">
        <v>274</v>
      </c>
      <c r="D25" s="29"/>
      <c r="E25" s="29"/>
      <c r="F25" s="29"/>
      <c r="G25" s="29"/>
      <c r="H25" s="29"/>
      <c r="I25" s="107">
        <v>7072220.02</v>
      </c>
      <c r="J25" s="107"/>
      <c r="K25" s="107"/>
      <c r="L25" s="107"/>
      <c r="M25" s="107"/>
      <c r="N25" s="107">
        <v>7072220.02</v>
      </c>
      <c r="O25" s="107"/>
      <c r="P25" s="107"/>
      <c r="Q25" s="107"/>
      <c r="R25" s="107"/>
      <c r="S25" s="107"/>
      <c r="T25" s="107"/>
      <c r="U25" s="87"/>
      <c r="V25" s="107"/>
      <c r="W25" s="107"/>
    </row>
    <row r="26" ht="32.9" customHeight="1" spans="1:23">
      <c r="A26" s="29" t="s">
        <v>262</v>
      </c>
      <c r="B26" s="104" t="s">
        <v>275</v>
      </c>
      <c r="C26" s="29" t="s">
        <v>274</v>
      </c>
      <c r="D26" s="29" t="s">
        <v>46</v>
      </c>
      <c r="E26" s="29" t="s">
        <v>74</v>
      </c>
      <c r="F26" s="29" t="s">
        <v>75</v>
      </c>
      <c r="G26" s="29" t="s">
        <v>247</v>
      </c>
      <c r="H26" s="29" t="s">
        <v>248</v>
      </c>
      <c r="I26" s="107">
        <v>32890</v>
      </c>
      <c r="J26" s="107"/>
      <c r="K26" s="107"/>
      <c r="L26" s="107"/>
      <c r="M26" s="107"/>
      <c r="N26" s="107">
        <v>32890</v>
      </c>
      <c r="O26" s="107"/>
      <c r="P26" s="107"/>
      <c r="Q26" s="107"/>
      <c r="R26" s="107"/>
      <c r="S26" s="107"/>
      <c r="T26" s="107"/>
      <c r="U26" s="87"/>
      <c r="V26" s="107"/>
      <c r="W26" s="107"/>
    </row>
    <row r="27" ht="32.9" customHeight="1" spans="1:23">
      <c r="A27" s="29" t="s">
        <v>262</v>
      </c>
      <c r="B27" s="104" t="s">
        <v>275</v>
      </c>
      <c r="C27" s="29" t="s">
        <v>274</v>
      </c>
      <c r="D27" s="29" t="s">
        <v>46</v>
      </c>
      <c r="E27" s="29" t="s">
        <v>76</v>
      </c>
      <c r="F27" s="29" t="s">
        <v>77</v>
      </c>
      <c r="G27" s="29" t="s">
        <v>235</v>
      </c>
      <c r="H27" s="29" t="s">
        <v>236</v>
      </c>
      <c r="I27" s="107">
        <v>50000</v>
      </c>
      <c r="J27" s="107"/>
      <c r="K27" s="107"/>
      <c r="L27" s="107"/>
      <c r="M27" s="107"/>
      <c r="N27" s="107">
        <v>50000</v>
      </c>
      <c r="O27" s="107"/>
      <c r="P27" s="107"/>
      <c r="Q27" s="107"/>
      <c r="R27" s="107"/>
      <c r="S27" s="107"/>
      <c r="T27" s="107"/>
      <c r="U27" s="87"/>
      <c r="V27" s="107"/>
      <c r="W27" s="107"/>
    </row>
    <row r="28" ht="32.9" customHeight="1" spans="1:23">
      <c r="A28" s="29" t="s">
        <v>262</v>
      </c>
      <c r="B28" s="104" t="s">
        <v>275</v>
      </c>
      <c r="C28" s="29" t="s">
        <v>274</v>
      </c>
      <c r="D28" s="29" t="s">
        <v>46</v>
      </c>
      <c r="E28" s="29" t="s">
        <v>76</v>
      </c>
      <c r="F28" s="29" t="s">
        <v>77</v>
      </c>
      <c r="G28" s="29" t="s">
        <v>241</v>
      </c>
      <c r="H28" s="29" t="s">
        <v>242</v>
      </c>
      <c r="I28" s="107">
        <v>106550</v>
      </c>
      <c r="J28" s="107"/>
      <c r="K28" s="107"/>
      <c r="L28" s="107"/>
      <c r="M28" s="107"/>
      <c r="N28" s="107">
        <v>106550</v>
      </c>
      <c r="O28" s="107"/>
      <c r="P28" s="107"/>
      <c r="Q28" s="107"/>
      <c r="R28" s="107"/>
      <c r="S28" s="107"/>
      <c r="T28" s="107"/>
      <c r="U28" s="87"/>
      <c r="V28" s="107"/>
      <c r="W28" s="107"/>
    </row>
    <row r="29" ht="32.9" customHeight="1" spans="1:23">
      <c r="A29" s="29" t="s">
        <v>262</v>
      </c>
      <c r="B29" s="104" t="s">
        <v>275</v>
      </c>
      <c r="C29" s="29" t="s">
        <v>274</v>
      </c>
      <c r="D29" s="29" t="s">
        <v>46</v>
      </c>
      <c r="E29" s="29" t="s">
        <v>76</v>
      </c>
      <c r="F29" s="29" t="s">
        <v>77</v>
      </c>
      <c r="G29" s="29" t="s">
        <v>243</v>
      </c>
      <c r="H29" s="29" t="s">
        <v>244</v>
      </c>
      <c r="I29" s="107">
        <v>965720.78</v>
      </c>
      <c r="J29" s="107"/>
      <c r="K29" s="107"/>
      <c r="L29" s="107"/>
      <c r="M29" s="107"/>
      <c r="N29" s="107">
        <v>965720.78</v>
      </c>
      <c r="O29" s="107"/>
      <c r="P29" s="107"/>
      <c r="Q29" s="107"/>
      <c r="R29" s="107"/>
      <c r="S29" s="107"/>
      <c r="T29" s="107"/>
      <c r="U29" s="87"/>
      <c r="V29" s="107"/>
      <c r="W29" s="107"/>
    </row>
    <row r="30" ht="32.9" customHeight="1" spans="1:23">
      <c r="A30" s="29" t="s">
        <v>262</v>
      </c>
      <c r="B30" s="104" t="s">
        <v>275</v>
      </c>
      <c r="C30" s="29" t="s">
        <v>274</v>
      </c>
      <c r="D30" s="29" t="s">
        <v>46</v>
      </c>
      <c r="E30" s="29" t="s">
        <v>76</v>
      </c>
      <c r="F30" s="29" t="s">
        <v>77</v>
      </c>
      <c r="G30" s="29" t="s">
        <v>247</v>
      </c>
      <c r="H30" s="29" t="s">
        <v>248</v>
      </c>
      <c r="I30" s="107">
        <v>328000</v>
      </c>
      <c r="J30" s="107"/>
      <c r="K30" s="107"/>
      <c r="L30" s="107"/>
      <c r="M30" s="107"/>
      <c r="N30" s="107">
        <v>328000</v>
      </c>
      <c r="O30" s="107"/>
      <c r="P30" s="107"/>
      <c r="Q30" s="107"/>
      <c r="R30" s="107"/>
      <c r="S30" s="107"/>
      <c r="T30" s="107"/>
      <c r="U30" s="87"/>
      <c r="V30" s="107"/>
      <c r="W30" s="107"/>
    </row>
    <row r="31" ht="32.9" customHeight="1" spans="1:23">
      <c r="A31" s="29" t="s">
        <v>262</v>
      </c>
      <c r="B31" s="104" t="s">
        <v>275</v>
      </c>
      <c r="C31" s="29" t="s">
        <v>274</v>
      </c>
      <c r="D31" s="29" t="s">
        <v>46</v>
      </c>
      <c r="E31" s="29" t="s">
        <v>76</v>
      </c>
      <c r="F31" s="29" t="s">
        <v>77</v>
      </c>
      <c r="G31" s="29" t="s">
        <v>249</v>
      </c>
      <c r="H31" s="29" t="s">
        <v>250</v>
      </c>
      <c r="I31" s="107">
        <v>5529059.24</v>
      </c>
      <c r="J31" s="107"/>
      <c r="K31" s="107"/>
      <c r="L31" s="107"/>
      <c r="M31" s="107"/>
      <c r="N31" s="107">
        <v>5529059.24</v>
      </c>
      <c r="O31" s="107"/>
      <c r="P31" s="107"/>
      <c r="Q31" s="107"/>
      <c r="R31" s="107"/>
      <c r="S31" s="107"/>
      <c r="T31" s="107"/>
      <c r="U31" s="87"/>
      <c r="V31" s="107"/>
      <c r="W31" s="107"/>
    </row>
    <row r="32" ht="32.9" customHeight="1" spans="1:23">
      <c r="A32" s="29" t="s">
        <v>262</v>
      </c>
      <c r="B32" s="104" t="s">
        <v>275</v>
      </c>
      <c r="C32" s="29" t="s">
        <v>274</v>
      </c>
      <c r="D32" s="29" t="s">
        <v>46</v>
      </c>
      <c r="E32" s="29" t="s">
        <v>76</v>
      </c>
      <c r="F32" s="29" t="s">
        <v>77</v>
      </c>
      <c r="G32" s="29" t="s">
        <v>268</v>
      </c>
      <c r="H32" s="29" t="s">
        <v>269</v>
      </c>
      <c r="I32" s="107">
        <v>60000</v>
      </c>
      <c r="J32" s="107"/>
      <c r="K32" s="107"/>
      <c r="L32" s="107"/>
      <c r="M32" s="107"/>
      <c r="N32" s="107">
        <v>60000</v>
      </c>
      <c r="O32" s="107"/>
      <c r="P32" s="107"/>
      <c r="Q32" s="107"/>
      <c r="R32" s="107"/>
      <c r="S32" s="107"/>
      <c r="T32" s="107"/>
      <c r="U32" s="87"/>
      <c r="V32" s="107"/>
      <c r="W32" s="107"/>
    </row>
    <row r="33" ht="32.9" customHeight="1" spans="1:23">
      <c r="A33" s="29"/>
      <c r="B33" s="29"/>
      <c r="C33" s="29" t="s">
        <v>276</v>
      </c>
      <c r="D33" s="29"/>
      <c r="E33" s="29"/>
      <c r="F33" s="29"/>
      <c r="G33" s="29"/>
      <c r="H33" s="29"/>
      <c r="I33" s="107">
        <v>2004590.96</v>
      </c>
      <c r="J33" s="107"/>
      <c r="K33" s="107"/>
      <c r="L33" s="107"/>
      <c r="M33" s="107"/>
      <c r="N33" s="107">
        <v>2004590.96</v>
      </c>
      <c r="O33" s="107"/>
      <c r="P33" s="107"/>
      <c r="Q33" s="107"/>
      <c r="R33" s="107"/>
      <c r="S33" s="107"/>
      <c r="T33" s="107"/>
      <c r="U33" s="87"/>
      <c r="V33" s="107"/>
      <c r="W33" s="107"/>
    </row>
    <row r="34" ht="32.9" customHeight="1" spans="1:23">
      <c r="A34" s="29" t="s">
        <v>262</v>
      </c>
      <c r="B34" s="104" t="s">
        <v>277</v>
      </c>
      <c r="C34" s="29" t="s">
        <v>276</v>
      </c>
      <c r="D34" s="29" t="s">
        <v>46</v>
      </c>
      <c r="E34" s="29" t="s">
        <v>76</v>
      </c>
      <c r="F34" s="29" t="s">
        <v>77</v>
      </c>
      <c r="G34" s="29" t="s">
        <v>233</v>
      </c>
      <c r="H34" s="29" t="s">
        <v>234</v>
      </c>
      <c r="I34" s="107">
        <v>36000</v>
      </c>
      <c r="J34" s="107"/>
      <c r="K34" s="107"/>
      <c r="L34" s="107"/>
      <c r="M34" s="107"/>
      <c r="N34" s="107">
        <v>36000</v>
      </c>
      <c r="O34" s="107"/>
      <c r="P34" s="107"/>
      <c r="Q34" s="107"/>
      <c r="R34" s="107"/>
      <c r="S34" s="107"/>
      <c r="T34" s="107"/>
      <c r="U34" s="87"/>
      <c r="V34" s="107"/>
      <c r="W34" s="107"/>
    </row>
    <row r="35" ht="32.9" customHeight="1" spans="1:23">
      <c r="A35" s="29" t="s">
        <v>262</v>
      </c>
      <c r="B35" s="104" t="s">
        <v>277</v>
      </c>
      <c r="C35" s="29" t="s">
        <v>276</v>
      </c>
      <c r="D35" s="29" t="s">
        <v>46</v>
      </c>
      <c r="E35" s="29" t="s">
        <v>76</v>
      </c>
      <c r="F35" s="29" t="s">
        <v>77</v>
      </c>
      <c r="G35" s="29" t="s">
        <v>241</v>
      </c>
      <c r="H35" s="29" t="s">
        <v>242</v>
      </c>
      <c r="I35" s="107">
        <v>54924.5</v>
      </c>
      <c r="J35" s="107"/>
      <c r="K35" s="107"/>
      <c r="L35" s="107"/>
      <c r="M35" s="107"/>
      <c r="N35" s="107">
        <v>54924.5</v>
      </c>
      <c r="O35" s="107"/>
      <c r="P35" s="107"/>
      <c r="Q35" s="107"/>
      <c r="R35" s="107"/>
      <c r="S35" s="107"/>
      <c r="T35" s="107"/>
      <c r="U35" s="87"/>
      <c r="V35" s="107"/>
      <c r="W35" s="107"/>
    </row>
    <row r="36" ht="32.9" customHeight="1" spans="1:23">
      <c r="A36" s="29" t="s">
        <v>262</v>
      </c>
      <c r="B36" s="104" t="s">
        <v>277</v>
      </c>
      <c r="C36" s="29" t="s">
        <v>276</v>
      </c>
      <c r="D36" s="29" t="s">
        <v>46</v>
      </c>
      <c r="E36" s="29" t="s">
        <v>76</v>
      </c>
      <c r="F36" s="29" t="s">
        <v>77</v>
      </c>
      <c r="G36" s="29" t="s">
        <v>243</v>
      </c>
      <c r="H36" s="29" t="s">
        <v>244</v>
      </c>
      <c r="I36" s="107">
        <v>1140666.46</v>
      </c>
      <c r="J36" s="107"/>
      <c r="K36" s="107"/>
      <c r="L36" s="107"/>
      <c r="M36" s="107"/>
      <c r="N36" s="107">
        <v>1140666.46</v>
      </c>
      <c r="O36" s="107"/>
      <c r="P36" s="107"/>
      <c r="Q36" s="107"/>
      <c r="R36" s="107"/>
      <c r="S36" s="107"/>
      <c r="T36" s="107"/>
      <c r="U36" s="87"/>
      <c r="V36" s="107"/>
      <c r="W36" s="107"/>
    </row>
    <row r="37" ht="32.9" customHeight="1" spans="1:23">
      <c r="A37" s="29" t="s">
        <v>262</v>
      </c>
      <c r="B37" s="104" t="s">
        <v>277</v>
      </c>
      <c r="C37" s="29" t="s">
        <v>276</v>
      </c>
      <c r="D37" s="29" t="s">
        <v>46</v>
      </c>
      <c r="E37" s="29" t="s">
        <v>76</v>
      </c>
      <c r="F37" s="29" t="s">
        <v>77</v>
      </c>
      <c r="G37" s="29" t="s">
        <v>247</v>
      </c>
      <c r="H37" s="29" t="s">
        <v>248</v>
      </c>
      <c r="I37" s="107">
        <v>236500</v>
      </c>
      <c r="J37" s="107"/>
      <c r="K37" s="107"/>
      <c r="L37" s="107"/>
      <c r="M37" s="107"/>
      <c r="N37" s="107">
        <v>236500</v>
      </c>
      <c r="O37" s="107"/>
      <c r="P37" s="107"/>
      <c r="Q37" s="107"/>
      <c r="R37" s="107"/>
      <c r="S37" s="107"/>
      <c r="T37" s="107"/>
      <c r="U37" s="87"/>
      <c r="V37" s="107"/>
      <c r="W37" s="107"/>
    </row>
    <row r="38" ht="32.9" customHeight="1" spans="1:23">
      <c r="A38" s="29" t="s">
        <v>262</v>
      </c>
      <c r="B38" s="104" t="s">
        <v>277</v>
      </c>
      <c r="C38" s="29" t="s">
        <v>276</v>
      </c>
      <c r="D38" s="29" t="s">
        <v>46</v>
      </c>
      <c r="E38" s="29" t="s">
        <v>76</v>
      </c>
      <c r="F38" s="29" t="s">
        <v>77</v>
      </c>
      <c r="G38" s="29" t="s">
        <v>249</v>
      </c>
      <c r="H38" s="29" t="s">
        <v>250</v>
      </c>
      <c r="I38" s="107">
        <v>273000</v>
      </c>
      <c r="J38" s="107"/>
      <c r="K38" s="107"/>
      <c r="L38" s="107"/>
      <c r="M38" s="107"/>
      <c r="N38" s="107">
        <v>273000</v>
      </c>
      <c r="O38" s="107"/>
      <c r="P38" s="107"/>
      <c r="Q38" s="107"/>
      <c r="R38" s="107"/>
      <c r="S38" s="107"/>
      <c r="T38" s="107"/>
      <c r="U38" s="87"/>
      <c r="V38" s="107"/>
      <c r="W38" s="107"/>
    </row>
    <row r="39" ht="32.9" customHeight="1" spans="1:23">
      <c r="A39" s="29" t="s">
        <v>262</v>
      </c>
      <c r="B39" s="104" t="s">
        <v>277</v>
      </c>
      <c r="C39" s="29" t="s">
        <v>276</v>
      </c>
      <c r="D39" s="29" t="s">
        <v>46</v>
      </c>
      <c r="E39" s="29" t="s">
        <v>76</v>
      </c>
      <c r="F39" s="29" t="s">
        <v>77</v>
      </c>
      <c r="G39" s="29" t="s">
        <v>219</v>
      </c>
      <c r="H39" s="29" t="s">
        <v>220</v>
      </c>
      <c r="I39" s="107">
        <v>113500</v>
      </c>
      <c r="J39" s="107"/>
      <c r="K39" s="107"/>
      <c r="L39" s="107"/>
      <c r="M39" s="107"/>
      <c r="N39" s="107">
        <v>113500</v>
      </c>
      <c r="O39" s="107"/>
      <c r="P39" s="107"/>
      <c r="Q39" s="107"/>
      <c r="R39" s="107"/>
      <c r="S39" s="107"/>
      <c r="T39" s="107"/>
      <c r="U39" s="87"/>
      <c r="V39" s="107"/>
      <c r="W39" s="107"/>
    </row>
    <row r="40" ht="32.9" customHeight="1" spans="1:23">
      <c r="A40" s="29" t="s">
        <v>262</v>
      </c>
      <c r="B40" s="104" t="s">
        <v>277</v>
      </c>
      <c r="C40" s="29" t="s">
        <v>276</v>
      </c>
      <c r="D40" s="29" t="s">
        <v>46</v>
      </c>
      <c r="E40" s="29" t="s">
        <v>76</v>
      </c>
      <c r="F40" s="29" t="s">
        <v>77</v>
      </c>
      <c r="G40" s="29" t="s">
        <v>268</v>
      </c>
      <c r="H40" s="29" t="s">
        <v>269</v>
      </c>
      <c r="I40" s="107">
        <v>150000</v>
      </c>
      <c r="J40" s="107"/>
      <c r="K40" s="107"/>
      <c r="L40" s="107"/>
      <c r="M40" s="107"/>
      <c r="N40" s="107">
        <v>150000</v>
      </c>
      <c r="O40" s="107"/>
      <c r="P40" s="107"/>
      <c r="Q40" s="107"/>
      <c r="R40" s="107"/>
      <c r="S40" s="107"/>
      <c r="T40" s="107"/>
      <c r="U40" s="87"/>
      <c r="V40" s="107"/>
      <c r="W40" s="107"/>
    </row>
    <row r="41" ht="32.9" customHeight="1" spans="1:23">
      <c r="A41" s="29"/>
      <c r="B41" s="29"/>
      <c r="C41" s="29" t="s">
        <v>278</v>
      </c>
      <c r="D41" s="29"/>
      <c r="E41" s="29"/>
      <c r="F41" s="29"/>
      <c r="G41" s="29"/>
      <c r="H41" s="29"/>
      <c r="I41" s="107">
        <v>5716870</v>
      </c>
      <c r="J41" s="107"/>
      <c r="K41" s="107"/>
      <c r="L41" s="107"/>
      <c r="M41" s="107"/>
      <c r="N41" s="107">
        <v>5716870</v>
      </c>
      <c r="O41" s="107"/>
      <c r="P41" s="107"/>
      <c r="Q41" s="107"/>
      <c r="R41" s="107"/>
      <c r="S41" s="107"/>
      <c r="T41" s="107"/>
      <c r="U41" s="87"/>
      <c r="V41" s="107"/>
      <c r="W41" s="107"/>
    </row>
    <row r="42" ht="32.9" customHeight="1" spans="1:23">
      <c r="A42" s="29" t="s">
        <v>262</v>
      </c>
      <c r="B42" s="104" t="s">
        <v>279</v>
      </c>
      <c r="C42" s="29" t="s">
        <v>278</v>
      </c>
      <c r="D42" s="29" t="s">
        <v>46</v>
      </c>
      <c r="E42" s="29" t="s">
        <v>76</v>
      </c>
      <c r="F42" s="29" t="s">
        <v>77</v>
      </c>
      <c r="G42" s="29" t="s">
        <v>223</v>
      </c>
      <c r="H42" s="29" t="s">
        <v>224</v>
      </c>
      <c r="I42" s="107">
        <v>2500</v>
      </c>
      <c r="J42" s="107"/>
      <c r="K42" s="107"/>
      <c r="L42" s="107"/>
      <c r="M42" s="107"/>
      <c r="N42" s="107">
        <v>2500</v>
      </c>
      <c r="O42" s="107"/>
      <c r="P42" s="107"/>
      <c r="Q42" s="107"/>
      <c r="R42" s="107"/>
      <c r="S42" s="107"/>
      <c r="T42" s="107"/>
      <c r="U42" s="87"/>
      <c r="V42" s="107"/>
      <c r="W42" s="107"/>
    </row>
    <row r="43" ht="32.9" customHeight="1" spans="1:23">
      <c r="A43" s="29" t="s">
        <v>262</v>
      </c>
      <c r="B43" s="104" t="s">
        <v>279</v>
      </c>
      <c r="C43" s="29" t="s">
        <v>278</v>
      </c>
      <c r="D43" s="29" t="s">
        <v>46</v>
      </c>
      <c r="E43" s="29" t="s">
        <v>76</v>
      </c>
      <c r="F43" s="29" t="s">
        <v>77</v>
      </c>
      <c r="G43" s="29" t="s">
        <v>241</v>
      </c>
      <c r="H43" s="29" t="s">
        <v>242</v>
      </c>
      <c r="I43" s="107">
        <v>110000</v>
      </c>
      <c r="J43" s="107"/>
      <c r="K43" s="107"/>
      <c r="L43" s="107"/>
      <c r="M43" s="107"/>
      <c r="N43" s="107">
        <v>110000</v>
      </c>
      <c r="O43" s="107"/>
      <c r="P43" s="107"/>
      <c r="Q43" s="107"/>
      <c r="R43" s="107"/>
      <c r="S43" s="107"/>
      <c r="T43" s="107"/>
      <c r="U43" s="87"/>
      <c r="V43" s="107"/>
      <c r="W43" s="107"/>
    </row>
    <row r="44" ht="32.9" customHeight="1" spans="1:23">
      <c r="A44" s="29" t="s">
        <v>262</v>
      </c>
      <c r="B44" s="104" t="s">
        <v>279</v>
      </c>
      <c r="C44" s="29" t="s">
        <v>278</v>
      </c>
      <c r="D44" s="29" t="s">
        <v>46</v>
      </c>
      <c r="E44" s="29" t="s">
        <v>76</v>
      </c>
      <c r="F44" s="29" t="s">
        <v>77</v>
      </c>
      <c r="G44" s="29" t="s">
        <v>243</v>
      </c>
      <c r="H44" s="29" t="s">
        <v>244</v>
      </c>
      <c r="I44" s="107">
        <v>1842500</v>
      </c>
      <c r="J44" s="107"/>
      <c r="K44" s="107"/>
      <c r="L44" s="107"/>
      <c r="M44" s="107"/>
      <c r="N44" s="107">
        <v>1842500</v>
      </c>
      <c r="O44" s="107"/>
      <c r="P44" s="107"/>
      <c r="Q44" s="107"/>
      <c r="R44" s="107"/>
      <c r="S44" s="107"/>
      <c r="T44" s="107"/>
      <c r="U44" s="87"/>
      <c r="V44" s="107"/>
      <c r="W44" s="107"/>
    </row>
    <row r="45" ht="32.9" customHeight="1" spans="1:23">
      <c r="A45" s="29" t="s">
        <v>262</v>
      </c>
      <c r="B45" s="104" t="s">
        <v>279</v>
      </c>
      <c r="C45" s="29" t="s">
        <v>278</v>
      </c>
      <c r="D45" s="29" t="s">
        <v>46</v>
      </c>
      <c r="E45" s="29" t="s">
        <v>76</v>
      </c>
      <c r="F45" s="29" t="s">
        <v>77</v>
      </c>
      <c r="G45" s="29" t="s">
        <v>247</v>
      </c>
      <c r="H45" s="29" t="s">
        <v>248</v>
      </c>
      <c r="I45" s="107">
        <v>475000</v>
      </c>
      <c r="J45" s="107"/>
      <c r="K45" s="107"/>
      <c r="L45" s="107"/>
      <c r="M45" s="107"/>
      <c r="N45" s="107">
        <v>475000</v>
      </c>
      <c r="O45" s="107"/>
      <c r="P45" s="107"/>
      <c r="Q45" s="107"/>
      <c r="R45" s="107"/>
      <c r="S45" s="107"/>
      <c r="T45" s="107"/>
      <c r="U45" s="87"/>
      <c r="V45" s="107"/>
      <c r="W45" s="107"/>
    </row>
    <row r="46" ht="32.9" customHeight="1" spans="1:23">
      <c r="A46" s="29" t="s">
        <v>262</v>
      </c>
      <c r="B46" s="104" t="s">
        <v>279</v>
      </c>
      <c r="C46" s="29" t="s">
        <v>278</v>
      </c>
      <c r="D46" s="29" t="s">
        <v>46</v>
      </c>
      <c r="E46" s="29" t="s">
        <v>76</v>
      </c>
      <c r="F46" s="29" t="s">
        <v>77</v>
      </c>
      <c r="G46" s="29" t="s">
        <v>249</v>
      </c>
      <c r="H46" s="29" t="s">
        <v>250</v>
      </c>
      <c r="I46" s="107">
        <v>2392870</v>
      </c>
      <c r="J46" s="107"/>
      <c r="K46" s="107"/>
      <c r="L46" s="107"/>
      <c r="M46" s="107"/>
      <c r="N46" s="107">
        <v>2392870</v>
      </c>
      <c r="O46" s="107"/>
      <c r="P46" s="107"/>
      <c r="Q46" s="107"/>
      <c r="R46" s="107"/>
      <c r="S46" s="107"/>
      <c r="T46" s="107"/>
      <c r="U46" s="87"/>
      <c r="V46" s="107"/>
      <c r="W46" s="107"/>
    </row>
    <row r="47" ht="32.9" customHeight="1" spans="1:23">
      <c r="A47" s="29" t="s">
        <v>262</v>
      </c>
      <c r="B47" s="104" t="s">
        <v>279</v>
      </c>
      <c r="C47" s="29" t="s">
        <v>278</v>
      </c>
      <c r="D47" s="29" t="s">
        <v>46</v>
      </c>
      <c r="E47" s="29" t="s">
        <v>76</v>
      </c>
      <c r="F47" s="29" t="s">
        <v>77</v>
      </c>
      <c r="G47" s="29" t="s">
        <v>219</v>
      </c>
      <c r="H47" s="29" t="s">
        <v>220</v>
      </c>
      <c r="I47" s="107">
        <v>894000</v>
      </c>
      <c r="J47" s="107"/>
      <c r="K47" s="107"/>
      <c r="L47" s="107"/>
      <c r="M47" s="107"/>
      <c r="N47" s="107">
        <v>894000</v>
      </c>
      <c r="O47" s="107"/>
      <c r="P47" s="107"/>
      <c r="Q47" s="107"/>
      <c r="R47" s="107"/>
      <c r="S47" s="107"/>
      <c r="T47" s="107"/>
      <c r="U47" s="87"/>
      <c r="V47" s="107"/>
      <c r="W47" s="107"/>
    </row>
    <row r="48" ht="32.9" customHeight="1" spans="1:23">
      <c r="A48" s="29"/>
      <c r="B48" s="29"/>
      <c r="C48" s="29" t="s">
        <v>280</v>
      </c>
      <c r="D48" s="29"/>
      <c r="E48" s="29"/>
      <c r="F48" s="29"/>
      <c r="G48" s="29"/>
      <c r="H48" s="29"/>
      <c r="I48" s="107">
        <v>192393.71</v>
      </c>
      <c r="J48" s="107"/>
      <c r="K48" s="107"/>
      <c r="L48" s="107"/>
      <c r="M48" s="107"/>
      <c r="N48" s="107">
        <v>192393.71</v>
      </c>
      <c r="O48" s="107"/>
      <c r="P48" s="107"/>
      <c r="Q48" s="107"/>
      <c r="R48" s="107"/>
      <c r="S48" s="107"/>
      <c r="T48" s="107"/>
      <c r="U48" s="87"/>
      <c r="V48" s="107"/>
      <c r="W48" s="107"/>
    </row>
    <row r="49" ht="32.9" customHeight="1" spans="1:23">
      <c r="A49" s="29" t="s">
        <v>262</v>
      </c>
      <c r="B49" s="104" t="s">
        <v>281</v>
      </c>
      <c r="C49" s="29" t="s">
        <v>280</v>
      </c>
      <c r="D49" s="29" t="s">
        <v>46</v>
      </c>
      <c r="E49" s="29" t="s">
        <v>66</v>
      </c>
      <c r="F49" s="29" t="s">
        <v>67</v>
      </c>
      <c r="G49" s="29" t="s">
        <v>241</v>
      </c>
      <c r="H49" s="29" t="s">
        <v>242</v>
      </c>
      <c r="I49" s="107">
        <v>27350</v>
      </c>
      <c r="J49" s="107"/>
      <c r="K49" s="107"/>
      <c r="L49" s="107"/>
      <c r="M49" s="107"/>
      <c r="N49" s="107">
        <v>27350</v>
      </c>
      <c r="O49" s="107"/>
      <c r="P49" s="107"/>
      <c r="Q49" s="107"/>
      <c r="R49" s="107"/>
      <c r="S49" s="107"/>
      <c r="T49" s="107"/>
      <c r="U49" s="87"/>
      <c r="V49" s="107"/>
      <c r="W49" s="107"/>
    </row>
    <row r="50" ht="32.9" customHeight="1" spans="1:23">
      <c r="A50" s="29" t="s">
        <v>262</v>
      </c>
      <c r="B50" s="104" t="s">
        <v>281</v>
      </c>
      <c r="C50" s="29" t="s">
        <v>280</v>
      </c>
      <c r="D50" s="29" t="s">
        <v>46</v>
      </c>
      <c r="E50" s="29" t="s">
        <v>66</v>
      </c>
      <c r="F50" s="29" t="s">
        <v>67</v>
      </c>
      <c r="G50" s="29" t="s">
        <v>243</v>
      </c>
      <c r="H50" s="29" t="s">
        <v>244</v>
      </c>
      <c r="I50" s="107">
        <v>104225.71</v>
      </c>
      <c r="J50" s="107"/>
      <c r="K50" s="107"/>
      <c r="L50" s="107"/>
      <c r="M50" s="107"/>
      <c r="N50" s="107">
        <v>104225.71</v>
      </c>
      <c r="O50" s="107"/>
      <c r="P50" s="107"/>
      <c r="Q50" s="107"/>
      <c r="R50" s="107"/>
      <c r="S50" s="107"/>
      <c r="T50" s="107"/>
      <c r="U50" s="87"/>
      <c r="V50" s="107"/>
      <c r="W50" s="107"/>
    </row>
    <row r="51" ht="32.9" customHeight="1" spans="1:23">
      <c r="A51" s="29" t="s">
        <v>262</v>
      </c>
      <c r="B51" s="104" t="s">
        <v>281</v>
      </c>
      <c r="C51" s="29" t="s">
        <v>280</v>
      </c>
      <c r="D51" s="29" t="s">
        <v>46</v>
      </c>
      <c r="E51" s="29" t="s">
        <v>66</v>
      </c>
      <c r="F51" s="29" t="s">
        <v>67</v>
      </c>
      <c r="G51" s="29" t="s">
        <v>247</v>
      </c>
      <c r="H51" s="29" t="s">
        <v>248</v>
      </c>
      <c r="I51" s="107">
        <v>23700</v>
      </c>
      <c r="J51" s="107"/>
      <c r="K51" s="107"/>
      <c r="L51" s="107"/>
      <c r="M51" s="107"/>
      <c r="N51" s="107">
        <v>23700</v>
      </c>
      <c r="O51" s="107"/>
      <c r="P51" s="107"/>
      <c r="Q51" s="107"/>
      <c r="R51" s="107"/>
      <c r="S51" s="107"/>
      <c r="T51" s="107"/>
      <c r="U51" s="87"/>
      <c r="V51" s="107"/>
      <c r="W51" s="107"/>
    </row>
    <row r="52" ht="32.9" customHeight="1" spans="1:23">
      <c r="A52" s="29" t="s">
        <v>262</v>
      </c>
      <c r="B52" s="104" t="s">
        <v>281</v>
      </c>
      <c r="C52" s="29" t="s">
        <v>280</v>
      </c>
      <c r="D52" s="29" t="s">
        <v>46</v>
      </c>
      <c r="E52" s="29" t="s">
        <v>66</v>
      </c>
      <c r="F52" s="29" t="s">
        <v>67</v>
      </c>
      <c r="G52" s="29" t="s">
        <v>249</v>
      </c>
      <c r="H52" s="29" t="s">
        <v>250</v>
      </c>
      <c r="I52" s="107">
        <v>37118</v>
      </c>
      <c r="J52" s="107"/>
      <c r="K52" s="107"/>
      <c r="L52" s="107"/>
      <c r="M52" s="107"/>
      <c r="N52" s="107">
        <v>37118</v>
      </c>
      <c r="O52" s="107"/>
      <c r="P52" s="107"/>
      <c r="Q52" s="107"/>
      <c r="R52" s="107"/>
      <c r="S52" s="107"/>
      <c r="T52" s="107"/>
      <c r="U52" s="87"/>
      <c r="V52" s="107"/>
      <c r="W52" s="107"/>
    </row>
    <row r="53" ht="32.9" customHeight="1" spans="1:23">
      <c r="A53" s="29"/>
      <c r="B53" s="29"/>
      <c r="C53" s="29" t="s">
        <v>282</v>
      </c>
      <c r="D53" s="29"/>
      <c r="E53" s="29"/>
      <c r="F53" s="29"/>
      <c r="G53" s="29"/>
      <c r="H53" s="29"/>
      <c r="I53" s="107">
        <v>1142707.11</v>
      </c>
      <c r="J53" s="107"/>
      <c r="K53" s="107"/>
      <c r="L53" s="107"/>
      <c r="M53" s="107"/>
      <c r="N53" s="107">
        <v>1142707.11</v>
      </c>
      <c r="O53" s="107"/>
      <c r="P53" s="107"/>
      <c r="Q53" s="107"/>
      <c r="R53" s="107"/>
      <c r="S53" s="107"/>
      <c r="T53" s="107"/>
      <c r="U53" s="87"/>
      <c r="V53" s="107"/>
      <c r="W53" s="107"/>
    </row>
    <row r="54" ht="32.9" customHeight="1" spans="1:23">
      <c r="A54" s="29" t="s">
        <v>262</v>
      </c>
      <c r="B54" s="104" t="s">
        <v>283</v>
      </c>
      <c r="C54" s="29" t="s">
        <v>282</v>
      </c>
      <c r="D54" s="29" t="s">
        <v>46</v>
      </c>
      <c r="E54" s="29" t="s">
        <v>64</v>
      </c>
      <c r="F54" s="29" t="s">
        <v>65</v>
      </c>
      <c r="G54" s="29" t="s">
        <v>241</v>
      </c>
      <c r="H54" s="29" t="s">
        <v>242</v>
      </c>
      <c r="I54" s="107">
        <v>92580</v>
      </c>
      <c r="J54" s="107"/>
      <c r="K54" s="107"/>
      <c r="L54" s="107"/>
      <c r="M54" s="107"/>
      <c r="N54" s="107">
        <v>92580</v>
      </c>
      <c r="O54" s="107"/>
      <c r="P54" s="107"/>
      <c r="Q54" s="107"/>
      <c r="R54" s="107"/>
      <c r="S54" s="107"/>
      <c r="T54" s="107"/>
      <c r="U54" s="87"/>
      <c r="V54" s="107"/>
      <c r="W54" s="107"/>
    </row>
    <row r="55" ht="32.9" customHeight="1" spans="1:23">
      <c r="A55" s="29" t="s">
        <v>262</v>
      </c>
      <c r="B55" s="104" t="s">
        <v>283</v>
      </c>
      <c r="C55" s="29" t="s">
        <v>282</v>
      </c>
      <c r="D55" s="29" t="s">
        <v>46</v>
      </c>
      <c r="E55" s="29" t="s">
        <v>64</v>
      </c>
      <c r="F55" s="29" t="s">
        <v>65</v>
      </c>
      <c r="G55" s="29" t="s">
        <v>243</v>
      </c>
      <c r="H55" s="29" t="s">
        <v>244</v>
      </c>
      <c r="I55" s="107">
        <v>466811.08</v>
      </c>
      <c r="J55" s="107"/>
      <c r="K55" s="107"/>
      <c r="L55" s="107"/>
      <c r="M55" s="107"/>
      <c r="N55" s="107">
        <v>466811.08</v>
      </c>
      <c r="O55" s="107"/>
      <c r="P55" s="107"/>
      <c r="Q55" s="107"/>
      <c r="R55" s="107"/>
      <c r="S55" s="107"/>
      <c r="T55" s="107"/>
      <c r="U55" s="87"/>
      <c r="V55" s="107"/>
      <c r="W55" s="107"/>
    </row>
    <row r="56" ht="32.9" customHeight="1" spans="1:23">
      <c r="A56" s="29" t="s">
        <v>262</v>
      </c>
      <c r="B56" s="104" t="s">
        <v>283</v>
      </c>
      <c r="C56" s="29" t="s">
        <v>282</v>
      </c>
      <c r="D56" s="29" t="s">
        <v>46</v>
      </c>
      <c r="E56" s="29" t="s">
        <v>64</v>
      </c>
      <c r="F56" s="29" t="s">
        <v>65</v>
      </c>
      <c r="G56" s="29" t="s">
        <v>247</v>
      </c>
      <c r="H56" s="29" t="s">
        <v>248</v>
      </c>
      <c r="I56" s="107">
        <v>198816.03</v>
      </c>
      <c r="J56" s="107"/>
      <c r="K56" s="107"/>
      <c r="L56" s="107"/>
      <c r="M56" s="107"/>
      <c r="N56" s="107">
        <v>198816.03</v>
      </c>
      <c r="O56" s="107"/>
      <c r="P56" s="107"/>
      <c r="Q56" s="107"/>
      <c r="R56" s="107"/>
      <c r="S56" s="107"/>
      <c r="T56" s="107"/>
      <c r="U56" s="87"/>
      <c r="V56" s="107"/>
      <c r="W56" s="107"/>
    </row>
    <row r="57" ht="32.9" customHeight="1" spans="1:23">
      <c r="A57" s="29" t="s">
        <v>262</v>
      </c>
      <c r="B57" s="104" t="s">
        <v>283</v>
      </c>
      <c r="C57" s="29" t="s">
        <v>282</v>
      </c>
      <c r="D57" s="29" t="s">
        <v>46</v>
      </c>
      <c r="E57" s="29" t="s">
        <v>64</v>
      </c>
      <c r="F57" s="29" t="s">
        <v>65</v>
      </c>
      <c r="G57" s="29" t="s">
        <v>249</v>
      </c>
      <c r="H57" s="29" t="s">
        <v>250</v>
      </c>
      <c r="I57" s="107">
        <v>384500</v>
      </c>
      <c r="J57" s="107"/>
      <c r="K57" s="107"/>
      <c r="L57" s="107"/>
      <c r="M57" s="107"/>
      <c r="N57" s="107">
        <v>384500</v>
      </c>
      <c r="O57" s="107"/>
      <c r="P57" s="107"/>
      <c r="Q57" s="107"/>
      <c r="R57" s="107"/>
      <c r="S57" s="107"/>
      <c r="T57" s="107"/>
      <c r="U57" s="87"/>
      <c r="V57" s="107"/>
      <c r="W57" s="107"/>
    </row>
    <row r="58" ht="32.9" customHeight="1" spans="1:23">
      <c r="A58" s="29"/>
      <c r="B58" s="29"/>
      <c r="C58" s="29" t="s">
        <v>284</v>
      </c>
      <c r="D58" s="29"/>
      <c r="E58" s="29"/>
      <c r="F58" s="29"/>
      <c r="G58" s="29"/>
      <c r="H58" s="29"/>
      <c r="I58" s="107">
        <v>719223.75</v>
      </c>
      <c r="J58" s="107"/>
      <c r="K58" s="107"/>
      <c r="L58" s="107"/>
      <c r="M58" s="107"/>
      <c r="N58" s="107">
        <v>719223.75</v>
      </c>
      <c r="O58" s="107"/>
      <c r="P58" s="107"/>
      <c r="Q58" s="107"/>
      <c r="R58" s="107"/>
      <c r="S58" s="107"/>
      <c r="T58" s="107"/>
      <c r="U58" s="87"/>
      <c r="V58" s="107"/>
      <c r="W58" s="107"/>
    </row>
    <row r="59" ht="32.9" customHeight="1" spans="1:23">
      <c r="A59" s="29" t="s">
        <v>285</v>
      </c>
      <c r="B59" s="104" t="s">
        <v>286</v>
      </c>
      <c r="C59" s="29" t="s">
        <v>284</v>
      </c>
      <c r="D59" s="29" t="s">
        <v>46</v>
      </c>
      <c r="E59" s="29" t="s">
        <v>70</v>
      </c>
      <c r="F59" s="29" t="s">
        <v>71</v>
      </c>
      <c r="G59" s="29" t="s">
        <v>223</v>
      </c>
      <c r="H59" s="29" t="s">
        <v>224</v>
      </c>
      <c r="I59" s="107">
        <v>10000</v>
      </c>
      <c r="J59" s="107"/>
      <c r="K59" s="107"/>
      <c r="L59" s="107"/>
      <c r="M59" s="107"/>
      <c r="N59" s="107">
        <v>10000</v>
      </c>
      <c r="O59" s="107"/>
      <c r="P59" s="107"/>
      <c r="Q59" s="107"/>
      <c r="R59" s="107"/>
      <c r="S59" s="107"/>
      <c r="T59" s="107"/>
      <c r="U59" s="87"/>
      <c r="V59" s="107"/>
      <c r="W59" s="107"/>
    </row>
    <row r="60" ht="32.9" customHeight="1" spans="1:23">
      <c r="A60" s="29" t="s">
        <v>285</v>
      </c>
      <c r="B60" s="104" t="s">
        <v>286</v>
      </c>
      <c r="C60" s="29" t="s">
        <v>284</v>
      </c>
      <c r="D60" s="29" t="s">
        <v>46</v>
      </c>
      <c r="E60" s="29" t="s">
        <v>70</v>
      </c>
      <c r="F60" s="29" t="s">
        <v>71</v>
      </c>
      <c r="G60" s="29" t="s">
        <v>233</v>
      </c>
      <c r="H60" s="29" t="s">
        <v>234</v>
      </c>
      <c r="I60" s="107">
        <v>30000</v>
      </c>
      <c r="J60" s="107"/>
      <c r="K60" s="107"/>
      <c r="L60" s="107"/>
      <c r="M60" s="107"/>
      <c r="N60" s="107">
        <v>30000</v>
      </c>
      <c r="O60" s="107"/>
      <c r="P60" s="107"/>
      <c r="Q60" s="107"/>
      <c r="R60" s="107"/>
      <c r="S60" s="107"/>
      <c r="T60" s="107"/>
      <c r="U60" s="87"/>
      <c r="V60" s="107"/>
      <c r="W60" s="107"/>
    </row>
    <row r="61" ht="32.9" customHeight="1" spans="1:23">
      <c r="A61" s="29" t="s">
        <v>285</v>
      </c>
      <c r="B61" s="104" t="s">
        <v>286</v>
      </c>
      <c r="C61" s="29" t="s">
        <v>284</v>
      </c>
      <c r="D61" s="29" t="s">
        <v>46</v>
      </c>
      <c r="E61" s="29" t="s">
        <v>70</v>
      </c>
      <c r="F61" s="29" t="s">
        <v>71</v>
      </c>
      <c r="G61" s="29" t="s">
        <v>241</v>
      </c>
      <c r="H61" s="29" t="s">
        <v>242</v>
      </c>
      <c r="I61" s="107">
        <v>9000</v>
      </c>
      <c r="J61" s="107"/>
      <c r="K61" s="107"/>
      <c r="L61" s="107"/>
      <c r="M61" s="107"/>
      <c r="N61" s="107">
        <v>9000</v>
      </c>
      <c r="O61" s="107"/>
      <c r="P61" s="107"/>
      <c r="Q61" s="107"/>
      <c r="R61" s="107"/>
      <c r="S61" s="107"/>
      <c r="T61" s="107"/>
      <c r="U61" s="87"/>
      <c r="V61" s="107"/>
      <c r="W61" s="107"/>
    </row>
    <row r="62" ht="32.9" customHeight="1" spans="1:23">
      <c r="A62" s="29" t="s">
        <v>285</v>
      </c>
      <c r="B62" s="104" t="s">
        <v>286</v>
      </c>
      <c r="C62" s="29" t="s">
        <v>284</v>
      </c>
      <c r="D62" s="29" t="s">
        <v>46</v>
      </c>
      <c r="E62" s="29" t="s">
        <v>70</v>
      </c>
      <c r="F62" s="29" t="s">
        <v>71</v>
      </c>
      <c r="G62" s="29" t="s">
        <v>243</v>
      </c>
      <c r="H62" s="29" t="s">
        <v>244</v>
      </c>
      <c r="I62" s="107">
        <v>275773.75</v>
      </c>
      <c r="J62" s="107"/>
      <c r="K62" s="107"/>
      <c r="L62" s="107"/>
      <c r="M62" s="107"/>
      <c r="N62" s="107">
        <v>275773.75</v>
      </c>
      <c r="O62" s="107"/>
      <c r="P62" s="107"/>
      <c r="Q62" s="107"/>
      <c r="R62" s="107"/>
      <c r="S62" s="107"/>
      <c r="T62" s="107"/>
      <c r="U62" s="87"/>
      <c r="V62" s="107"/>
      <c r="W62" s="107"/>
    </row>
    <row r="63" ht="32.9" customHeight="1" spans="1:23">
      <c r="A63" s="29" t="s">
        <v>285</v>
      </c>
      <c r="B63" s="104" t="s">
        <v>286</v>
      </c>
      <c r="C63" s="29" t="s">
        <v>284</v>
      </c>
      <c r="D63" s="29" t="s">
        <v>46</v>
      </c>
      <c r="E63" s="29" t="s">
        <v>70</v>
      </c>
      <c r="F63" s="29" t="s">
        <v>71</v>
      </c>
      <c r="G63" s="29" t="s">
        <v>247</v>
      </c>
      <c r="H63" s="29" t="s">
        <v>248</v>
      </c>
      <c r="I63" s="107">
        <v>145500</v>
      </c>
      <c r="J63" s="107"/>
      <c r="K63" s="107"/>
      <c r="L63" s="107"/>
      <c r="M63" s="107"/>
      <c r="N63" s="107">
        <v>145500</v>
      </c>
      <c r="O63" s="107"/>
      <c r="P63" s="107"/>
      <c r="Q63" s="107"/>
      <c r="R63" s="107"/>
      <c r="S63" s="107"/>
      <c r="T63" s="107"/>
      <c r="U63" s="87"/>
      <c r="V63" s="107"/>
      <c r="W63" s="107"/>
    </row>
    <row r="64" ht="32.9" customHeight="1" spans="1:23">
      <c r="A64" s="29" t="s">
        <v>285</v>
      </c>
      <c r="B64" s="104" t="s">
        <v>286</v>
      </c>
      <c r="C64" s="29" t="s">
        <v>284</v>
      </c>
      <c r="D64" s="29" t="s">
        <v>46</v>
      </c>
      <c r="E64" s="29" t="s">
        <v>70</v>
      </c>
      <c r="F64" s="29" t="s">
        <v>71</v>
      </c>
      <c r="G64" s="29" t="s">
        <v>249</v>
      </c>
      <c r="H64" s="29" t="s">
        <v>250</v>
      </c>
      <c r="I64" s="107">
        <v>42000</v>
      </c>
      <c r="J64" s="107"/>
      <c r="K64" s="107"/>
      <c r="L64" s="107"/>
      <c r="M64" s="107"/>
      <c r="N64" s="107">
        <v>42000</v>
      </c>
      <c r="O64" s="107"/>
      <c r="P64" s="107"/>
      <c r="Q64" s="107"/>
      <c r="R64" s="107"/>
      <c r="S64" s="107"/>
      <c r="T64" s="107"/>
      <c r="U64" s="87"/>
      <c r="V64" s="107"/>
      <c r="W64" s="107"/>
    </row>
    <row r="65" ht="32.9" customHeight="1" spans="1:23">
      <c r="A65" s="29" t="s">
        <v>285</v>
      </c>
      <c r="B65" s="104" t="s">
        <v>286</v>
      </c>
      <c r="C65" s="29" t="s">
        <v>284</v>
      </c>
      <c r="D65" s="29" t="s">
        <v>46</v>
      </c>
      <c r="E65" s="29" t="s">
        <v>70</v>
      </c>
      <c r="F65" s="29" t="s">
        <v>71</v>
      </c>
      <c r="G65" s="29" t="s">
        <v>268</v>
      </c>
      <c r="H65" s="29" t="s">
        <v>269</v>
      </c>
      <c r="I65" s="107">
        <v>206950</v>
      </c>
      <c r="J65" s="107"/>
      <c r="K65" s="107"/>
      <c r="L65" s="107"/>
      <c r="M65" s="107"/>
      <c r="N65" s="107">
        <v>206950</v>
      </c>
      <c r="O65" s="107"/>
      <c r="P65" s="107"/>
      <c r="Q65" s="107"/>
      <c r="R65" s="107"/>
      <c r="S65" s="107"/>
      <c r="T65" s="107"/>
      <c r="U65" s="87"/>
      <c r="V65" s="107"/>
      <c r="W65" s="107"/>
    </row>
    <row r="66" ht="32.9" customHeight="1" spans="1:23">
      <c r="A66" s="29"/>
      <c r="B66" s="29"/>
      <c r="C66" s="29" t="s">
        <v>287</v>
      </c>
      <c r="D66" s="29"/>
      <c r="E66" s="29"/>
      <c r="F66" s="29"/>
      <c r="G66" s="29"/>
      <c r="H66" s="29"/>
      <c r="I66" s="107">
        <v>1012378.43</v>
      </c>
      <c r="J66" s="107"/>
      <c r="K66" s="107"/>
      <c r="L66" s="107"/>
      <c r="M66" s="107"/>
      <c r="N66" s="107">
        <v>1012378.43</v>
      </c>
      <c r="O66" s="107"/>
      <c r="P66" s="107"/>
      <c r="Q66" s="107"/>
      <c r="R66" s="107"/>
      <c r="S66" s="107"/>
      <c r="T66" s="107"/>
      <c r="U66" s="87"/>
      <c r="V66" s="107"/>
      <c r="W66" s="107"/>
    </row>
    <row r="67" ht="32.9" customHeight="1" spans="1:23">
      <c r="A67" s="29" t="s">
        <v>262</v>
      </c>
      <c r="B67" s="104" t="s">
        <v>288</v>
      </c>
      <c r="C67" s="29" t="s">
        <v>287</v>
      </c>
      <c r="D67" s="29" t="s">
        <v>46</v>
      </c>
      <c r="E67" s="29" t="s">
        <v>76</v>
      </c>
      <c r="F67" s="29" t="s">
        <v>77</v>
      </c>
      <c r="G67" s="29" t="s">
        <v>223</v>
      </c>
      <c r="H67" s="29" t="s">
        <v>224</v>
      </c>
      <c r="I67" s="107">
        <v>23980</v>
      </c>
      <c r="J67" s="107"/>
      <c r="K67" s="107"/>
      <c r="L67" s="107"/>
      <c r="M67" s="107"/>
      <c r="N67" s="107">
        <v>23980</v>
      </c>
      <c r="O67" s="107"/>
      <c r="P67" s="107"/>
      <c r="Q67" s="107"/>
      <c r="R67" s="107"/>
      <c r="S67" s="107"/>
      <c r="T67" s="107"/>
      <c r="U67" s="87"/>
      <c r="V67" s="107"/>
      <c r="W67" s="107"/>
    </row>
    <row r="68" ht="32.9" customHeight="1" spans="1:23">
      <c r="A68" s="29" t="s">
        <v>262</v>
      </c>
      <c r="B68" s="104" t="s">
        <v>288</v>
      </c>
      <c r="C68" s="29" t="s">
        <v>287</v>
      </c>
      <c r="D68" s="29" t="s">
        <v>46</v>
      </c>
      <c r="E68" s="29" t="s">
        <v>76</v>
      </c>
      <c r="F68" s="29" t="s">
        <v>77</v>
      </c>
      <c r="G68" s="29" t="s">
        <v>233</v>
      </c>
      <c r="H68" s="29" t="s">
        <v>234</v>
      </c>
      <c r="I68" s="107">
        <v>177720</v>
      </c>
      <c r="J68" s="107"/>
      <c r="K68" s="107"/>
      <c r="L68" s="107"/>
      <c r="M68" s="107"/>
      <c r="N68" s="107">
        <v>177720</v>
      </c>
      <c r="O68" s="107"/>
      <c r="P68" s="107"/>
      <c r="Q68" s="107"/>
      <c r="R68" s="107"/>
      <c r="S68" s="107"/>
      <c r="T68" s="107"/>
      <c r="U68" s="87"/>
      <c r="V68" s="107"/>
      <c r="W68" s="107"/>
    </row>
    <row r="69" ht="32.9" customHeight="1" spans="1:23">
      <c r="A69" s="29" t="s">
        <v>262</v>
      </c>
      <c r="B69" s="104" t="s">
        <v>288</v>
      </c>
      <c r="C69" s="29" t="s">
        <v>287</v>
      </c>
      <c r="D69" s="29" t="s">
        <v>46</v>
      </c>
      <c r="E69" s="29" t="s">
        <v>76</v>
      </c>
      <c r="F69" s="29" t="s">
        <v>77</v>
      </c>
      <c r="G69" s="29" t="s">
        <v>241</v>
      </c>
      <c r="H69" s="29" t="s">
        <v>242</v>
      </c>
      <c r="I69" s="107">
        <v>100000</v>
      </c>
      <c r="J69" s="107"/>
      <c r="K69" s="107"/>
      <c r="L69" s="107"/>
      <c r="M69" s="107"/>
      <c r="N69" s="107">
        <v>100000</v>
      </c>
      <c r="O69" s="107"/>
      <c r="P69" s="107"/>
      <c r="Q69" s="107"/>
      <c r="R69" s="107"/>
      <c r="S69" s="107"/>
      <c r="T69" s="107"/>
      <c r="U69" s="87"/>
      <c r="V69" s="107"/>
      <c r="W69" s="107"/>
    </row>
    <row r="70" ht="32.9" customHeight="1" spans="1:23">
      <c r="A70" s="29" t="s">
        <v>262</v>
      </c>
      <c r="B70" s="104" t="s">
        <v>288</v>
      </c>
      <c r="C70" s="29" t="s">
        <v>287</v>
      </c>
      <c r="D70" s="29" t="s">
        <v>46</v>
      </c>
      <c r="E70" s="29" t="s">
        <v>76</v>
      </c>
      <c r="F70" s="29" t="s">
        <v>77</v>
      </c>
      <c r="G70" s="29" t="s">
        <v>243</v>
      </c>
      <c r="H70" s="29" t="s">
        <v>244</v>
      </c>
      <c r="I70" s="107">
        <v>81427</v>
      </c>
      <c r="J70" s="107"/>
      <c r="K70" s="107"/>
      <c r="L70" s="107"/>
      <c r="M70" s="107"/>
      <c r="N70" s="107">
        <v>81427</v>
      </c>
      <c r="O70" s="107"/>
      <c r="P70" s="107"/>
      <c r="Q70" s="107"/>
      <c r="R70" s="107"/>
      <c r="S70" s="107"/>
      <c r="T70" s="107"/>
      <c r="U70" s="87"/>
      <c r="V70" s="107"/>
      <c r="W70" s="107"/>
    </row>
    <row r="71" ht="32.9" customHeight="1" spans="1:23">
      <c r="A71" s="29" t="s">
        <v>262</v>
      </c>
      <c r="B71" s="104" t="s">
        <v>288</v>
      </c>
      <c r="C71" s="29" t="s">
        <v>287</v>
      </c>
      <c r="D71" s="29" t="s">
        <v>46</v>
      </c>
      <c r="E71" s="29" t="s">
        <v>76</v>
      </c>
      <c r="F71" s="29" t="s">
        <v>77</v>
      </c>
      <c r="G71" s="29" t="s">
        <v>247</v>
      </c>
      <c r="H71" s="29" t="s">
        <v>248</v>
      </c>
      <c r="I71" s="107">
        <v>370230.43</v>
      </c>
      <c r="J71" s="107"/>
      <c r="K71" s="107"/>
      <c r="L71" s="107"/>
      <c r="M71" s="107"/>
      <c r="N71" s="107">
        <v>370230.43</v>
      </c>
      <c r="O71" s="107"/>
      <c r="P71" s="107"/>
      <c r="Q71" s="107"/>
      <c r="R71" s="107"/>
      <c r="S71" s="107"/>
      <c r="T71" s="107"/>
      <c r="U71" s="87"/>
      <c r="V71" s="107"/>
      <c r="W71" s="107"/>
    </row>
    <row r="72" ht="32.9" customHeight="1" spans="1:23">
      <c r="A72" s="29" t="s">
        <v>262</v>
      </c>
      <c r="B72" s="104" t="s">
        <v>288</v>
      </c>
      <c r="C72" s="29" t="s">
        <v>287</v>
      </c>
      <c r="D72" s="29" t="s">
        <v>46</v>
      </c>
      <c r="E72" s="29" t="s">
        <v>76</v>
      </c>
      <c r="F72" s="29" t="s">
        <v>77</v>
      </c>
      <c r="G72" s="29" t="s">
        <v>249</v>
      </c>
      <c r="H72" s="29" t="s">
        <v>250</v>
      </c>
      <c r="I72" s="107">
        <v>223021</v>
      </c>
      <c r="J72" s="107"/>
      <c r="K72" s="107"/>
      <c r="L72" s="107"/>
      <c r="M72" s="107"/>
      <c r="N72" s="107">
        <v>223021</v>
      </c>
      <c r="O72" s="107"/>
      <c r="P72" s="107"/>
      <c r="Q72" s="107"/>
      <c r="R72" s="107"/>
      <c r="S72" s="107"/>
      <c r="T72" s="107"/>
      <c r="U72" s="87"/>
      <c r="V72" s="107"/>
      <c r="W72" s="107"/>
    </row>
    <row r="73" ht="32.9" customHeight="1" spans="1:23">
      <c r="A73" s="29" t="s">
        <v>262</v>
      </c>
      <c r="B73" s="104" t="s">
        <v>288</v>
      </c>
      <c r="C73" s="29" t="s">
        <v>287</v>
      </c>
      <c r="D73" s="29" t="s">
        <v>46</v>
      </c>
      <c r="E73" s="29" t="s">
        <v>76</v>
      </c>
      <c r="F73" s="29" t="s">
        <v>77</v>
      </c>
      <c r="G73" s="29" t="s">
        <v>219</v>
      </c>
      <c r="H73" s="29" t="s">
        <v>220</v>
      </c>
      <c r="I73" s="107">
        <v>36000</v>
      </c>
      <c r="J73" s="107"/>
      <c r="K73" s="107"/>
      <c r="L73" s="107"/>
      <c r="M73" s="107"/>
      <c r="N73" s="107">
        <v>36000</v>
      </c>
      <c r="O73" s="107"/>
      <c r="P73" s="107"/>
      <c r="Q73" s="107"/>
      <c r="R73" s="107"/>
      <c r="S73" s="107"/>
      <c r="T73" s="107"/>
      <c r="U73" s="87"/>
      <c r="V73" s="107"/>
      <c r="W73" s="107"/>
    </row>
    <row r="74" ht="32.9" customHeight="1" spans="1:23">
      <c r="A74" s="29"/>
      <c r="B74" s="29"/>
      <c r="C74" s="29" t="s">
        <v>289</v>
      </c>
      <c r="D74" s="29"/>
      <c r="E74" s="29"/>
      <c r="F74" s="29"/>
      <c r="G74" s="29"/>
      <c r="H74" s="29"/>
      <c r="I74" s="107">
        <v>101323.5</v>
      </c>
      <c r="J74" s="107"/>
      <c r="K74" s="107"/>
      <c r="L74" s="107"/>
      <c r="M74" s="107"/>
      <c r="N74" s="107">
        <v>101323.5</v>
      </c>
      <c r="O74" s="107"/>
      <c r="P74" s="107"/>
      <c r="Q74" s="107"/>
      <c r="R74" s="107"/>
      <c r="S74" s="107"/>
      <c r="T74" s="107"/>
      <c r="U74" s="87"/>
      <c r="V74" s="107"/>
      <c r="W74" s="107"/>
    </row>
    <row r="75" ht="32.9" customHeight="1" spans="1:23">
      <c r="A75" s="29" t="s">
        <v>262</v>
      </c>
      <c r="B75" s="104" t="s">
        <v>290</v>
      </c>
      <c r="C75" s="29" t="s">
        <v>289</v>
      </c>
      <c r="D75" s="29" t="s">
        <v>46</v>
      </c>
      <c r="E75" s="29" t="s">
        <v>76</v>
      </c>
      <c r="F75" s="29" t="s">
        <v>77</v>
      </c>
      <c r="G75" s="29" t="s">
        <v>241</v>
      </c>
      <c r="H75" s="29" t="s">
        <v>242</v>
      </c>
      <c r="I75" s="107">
        <v>14856</v>
      </c>
      <c r="J75" s="107"/>
      <c r="K75" s="107"/>
      <c r="L75" s="107"/>
      <c r="M75" s="107"/>
      <c r="N75" s="107">
        <v>14856</v>
      </c>
      <c r="O75" s="107"/>
      <c r="P75" s="107"/>
      <c r="Q75" s="107"/>
      <c r="R75" s="107"/>
      <c r="S75" s="107"/>
      <c r="T75" s="107"/>
      <c r="U75" s="87"/>
      <c r="V75" s="107"/>
      <c r="W75" s="107"/>
    </row>
    <row r="76" ht="32.9" customHeight="1" spans="1:23">
      <c r="A76" s="29" t="s">
        <v>262</v>
      </c>
      <c r="B76" s="104" t="s">
        <v>290</v>
      </c>
      <c r="C76" s="29" t="s">
        <v>289</v>
      </c>
      <c r="D76" s="29" t="s">
        <v>46</v>
      </c>
      <c r="E76" s="29" t="s">
        <v>76</v>
      </c>
      <c r="F76" s="29" t="s">
        <v>77</v>
      </c>
      <c r="G76" s="29" t="s">
        <v>243</v>
      </c>
      <c r="H76" s="29" t="s">
        <v>244</v>
      </c>
      <c r="I76" s="107">
        <v>65467.5</v>
      </c>
      <c r="J76" s="107"/>
      <c r="K76" s="107"/>
      <c r="L76" s="107"/>
      <c r="M76" s="107"/>
      <c r="N76" s="107">
        <v>65467.5</v>
      </c>
      <c r="O76" s="107"/>
      <c r="P76" s="107"/>
      <c r="Q76" s="107"/>
      <c r="R76" s="107"/>
      <c r="S76" s="107"/>
      <c r="T76" s="107"/>
      <c r="U76" s="87"/>
      <c r="V76" s="107"/>
      <c r="W76" s="107"/>
    </row>
    <row r="77" ht="32.9" customHeight="1" spans="1:23">
      <c r="A77" s="29" t="s">
        <v>262</v>
      </c>
      <c r="B77" s="104" t="s">
        <v>290</v>
      </c>
      <c r="C77" s="29" t="s">
        <v>289</v>
      </c>
      <c r="D77" s="29" t="s">
        <v>46</v>
      </c>
      <c r="E77" s="29" t="s">
        <v>76</v>
      </c>
      <c r="F77" s="29" t="s">
        <v>77</v>
      </c>
      <c r="G77" s="29" t="s">
        <v>247</v>
      </c>
      <c r="H77" s="29" t="s">
        <v>248</v>
      </c>
      <c r="I77" s="107">
        <v>1000</v>
      </c>
      <c r="J77" s="107"/>
      <c r="K77" s="107"/>
      <c r="L77" s="107"/>
      <c r="M77" s="107"/>
      <c r="N77" s="107">
        <v>1000</v>
      </c>
      <c r="O77" s="107"/>
      <c r="P77" s="107"/>
      <c r="Q77" s="107"/>
      <c r="R77" s="107"/>
      <c r="S77" s="107"/>
      <c r="T77" s="107"/>
      <c r="U77" s="87"/>
      <c r="V77" s="107"/>
      <c r="W77" s="107"/>
    </row>
    <row r="78" ht="32.9" customHeight="1" spans="1:23">
      <c r="A78" s="29" t="s">
        <v>262</v>
      </c>
      <c r="B78" s="104" t="s">
        <v>290</v>
      </c>
      <c r="C78" s="29" t="s">
        <v>289</v>
      </c>
      <c r="D78" s="29" t="s">
        <v>46</v>
      </c>
      <c r="E78" s="29" t="s">
        <v>76</v>
      </c>
      <c r="F78" s="29" t="s">
        <v>77</v>
      </c>
      <c r="G78" s="29" t="s">
        <v>249</v>
      </c>
      <c r="H78" s="29" t="s">
        <v>250</v>
      </c>
      <c r="I78" s="107">
        <v>20000</v>
      </c>
      <c r="J78" s="107"/>
      <c r="K78" s="107"/>
      <c r="L78" s="107"/>
      <c r="M78" s="107"/>
      <c r="N78" s="107">
        <v>20000</v>
      </c>
      <c r="O78" s="107"/>
      <c r="P78" s="107"/>
      <c r="Q78" s="107"/>
      <c r="R78" s="107"/>
      <c r="S78" s="107"/>
      <c r="T78" s="107"/>
      <c r="U78" s="87"/>
      <c r="V78" s="107"/>
      <c r="W78" s="107"/>
    </row>
    <row r="79" ht="32.9" customHeight="1" spans="1:23">
      <c r="A79" s="29"/>
      <c r="B79" s="29"/>
      <c r="C79" s="29" t="s">
        <v>291</v>
      </c>
      <c r="D79" s="29"/>
      <c r="E79" s="29"/>
      <c r="F79" s="29"/>
      <c r="G79" s="29"/>
      <c r="H79" s="29"/>
      <c r="I79" s="107">
        <v>982120.87</v>
      </c>
      <c r="J79" s="107"/>
      <c r="K79" s="107"/>
      <c r="L79" s="107"/>
      <c r="M79" s="107"/>
      <c r="N79" s="107">
        <v>982120.87</v>
      </c>
      <c r="O79" s="107"/>
      <c r="P79" s="107"/>
      <c r="Q79" s="107"/>
      <c r="R79" s="107"/>
      <c r="S79" s="107"/>
      <c r="T79" s="107"/>
      <c r="U79" s="87"/>
      <c r="V79" s="107"/>
      <c r="W79" s="107"/>
    </row>
    <row r="80" ht="32.9" customHeight="1" spans="1:23">
      <c r="A80" s="29" t="s">
        <v>262</v>
      </c>
      <c r="B80" s="104" t="s">
        <v>292</v>
      </c>
      <c r="C80" s="29" t="s">
        <v>291</v>
      </c>
      <c r="D80" s="29" t="s">
        <v>46</v>
      </c>
      <c r="E80" s="29" t="s">
        <v>101</v>
      </c>
      <c r="F80" s="29" t="s">
        <v>102</v>
      </c>
      <c r="G80" s="29" t="s">
        <v>223</v>
      </c>
      <c r="H80" s="29" t="s">
        <v>224</v>
      </c>
      <c r="I80" s="107">
        <v>9642</v>
      </c>
      <c r="J80" s="107"/>
      <c r="K80" s="107"/>
      <c r="L80" s="107"/>
      <c r="M80" s="107"/>
      <c r="N80" s="107">
        <v>9642</v>
      </c>
      <c r="O80" s="107"/>
      <c r="P80" s="107"/>
      <c r="Q80" s="107"/>
      <c r="R80" s="107"/>
      <c r="S80" s="107"/>
      <c r="T80" s="107"/>
      <c r="U80" s="87"/>
      <c r="V80" s="107"/>
      <c r="W80" s="107"/>
    </row>
    <row r="81" ht="32.9" customHeight="1" spans="1:23">
      <c r="A81" s="29" t="s">
        <v>262</v>
      </c>
      <c r="B81" s="104" t="s">
        <v>292</v>
      </c>
      <c r="C81" s="29" t="s">
        <v>291</v>
      </c>
      <c r="D81" s="29" t="s">
        <v>46</v>
      </c>
      <c r="E81" s="29" t="s">
        <v>101</v>
      </c>
      <c r="F81" s="29" t="s">
        <v>102</v>
      </c>
      <c r="G81" s="29" t="s">
        <v>233</v>
      </c>
      <c r="H81" s="29" t="s">
        <v>234</v>
      </c>
      <c r="I81" s="107">
        <v>11272</v>
      </c>
      <c r="J81" s="107"/>
      <c r="K81" s="107"/>
      <c r="L81" s="107"/>
      <c r="M81" s="107"/>
      <c r="N81" s="107">
        <v>11272</v>
      </c>
      <c r="O81" s="107"/>
      <c r="P81" s="107"/>
      <c r="Q81" s="107"/>
      <c r="R81" s="107"/>
      <c r="S81" s="107"/>
      <c r="T81" s="107"/>
      <c r="U81" s="87"/>
      <c r="V81" s="107"/>
      <c r="W81" s="107"/>
    </row>
    <row r="82" ht="32.9" customHeight="1" spans="1:23">
      <c r="A82" s="29" t="s">
        <v>262</v>
      </c>
      <c r="B82" s="104" t="s">
        <v>292</v>
      </c>
      <c r="C82" s="29" t="s">
        <v>291</v>
      </c>
      <c r="D82" s="29" t="s">
        <v>46</v>
      </c>
      <c r="E82" s="29" t="s">
        <v>101</v>
      </c>
      <c r="F82" s="29" t="s">
        <v>102</v>
      </c>
      <c r="G82" s="29" t="s">
        <v>241</v>
      </c>
      <c r="H82" s="29" t="s">
        <v>242</v>
      </c>
      <c r="I82" s="107">
        <v>23000</v>
      </c>
      <c r="J82" s="107"/>
      <c r="K82" s="107"/>
      <c r="L82" s="107"/>
      <c r="M82" s="107"/>
      <c r="N82" s="107">
        <v>23000</v>
      </c>
      <c r="O82" s="107"/>
      <c r="P82" s="107"/>
      <c r="Q82" s="107"/>
      <c r="R82" s="107"/>
      <c r="S82" s="107"/>
      <c r="T82" s="107"/>
      <c r="U82" s="87"/>
      <c r="V82" s="107"/>
      <c r="W82" s="107"/>
    </row>
    <row r="83" ht="32.9" customHeight="1" spans="1:23">
      <c r="A83" s="29" t="s">
        <v>262</v>
      </c>
      <c r="B83" s="104" t="s">
        <v>292</v>
      </c>
      <c r="C83" s="29" t="s">
        <v>291</v>
      </c>
      <c r="D83" s="29" t="s">
        <v>46</v>
      </c>
      <c r="E83" s="29" t="s">
        <v>101</v>
      </c>
      <c r="F83" s="29" t="s">
        <v>102</v>
      </c>
      <c r="G83" s="29" t="s">
        <v>243</v>
      </c>
      <c r="H83" s="29" t="s">
        <v>244</v>
      </c>
      <c r="I83" s="107">
        <v>665991.62</v>
      </c>
      <c r="J83" s="107"/>
      <c r="K83" s="107"/>
      <c r="L83" s="107"/>
      <c r="M83" s="107"/>
      <c r="N83" s="107">
        <v>665991.62</v>
      </c>
      <c r="O83" s="107"/>
      <c r="P83" s="107"/>
      <c r="Q83" s="107"/>
      <c r="R83" s="107"/>
      <c r="S83" s="107"/>
      <c r="T83" s="107"/>
      <c r="U83" s="87"/>
      <c r="V83" s="107"/>
      <c r="W83" s="107"/>
    </row>
    <row r="84" ht="32.9" customHeight="1" spans="1:23">
      <c r="A84" s="29" t="s">
        <v>262</v>
      </c>
      <c r="B84" s="104" t="s">
        <v>292</v>
      </c>
      <c r="C84" s="29" t="s">
        <v>291</v>
      </c>
      <c r="D84" s="29" t="s">
        <v>46</v>
      </c>
      <c r="E84" s="29" t="s">
        <v>101</v>
      </c>
      <c r="F84" s="29" t="s">
        <v>102</v>
      </c>
      <c r="G84" s="29" t="s">
        <v>247</v>
      </c>
      <c r="H84" s="29" t="s">
        <v>248</v>
      </c>
      <c r="I84" s="107">
        <v>65800</v>
      </c>
      <c r="J84" s="107"/>
      <c r="K84" s="107"/>
      <c r="L84" s="107"/>
      <c r="M84" s="107"/>
      <c r="N84" s="107">
        <v>65800</v>
      </c>
      <c r="O84" s="107"/>
      <c r="P84" s="107"/>
      <c r="Q84" s="107"/>
      <c r="R84" s="107"/>
      <c r="S84" s="107"/>
      <c r="T84" s="107"/>
      <c r="U84" s="87"/>
      <c r="V84" s="107"/>
      <c r="W84" s="107"/>
    </row>
    <row r="85" ht="32.9" customHeight="1" spans="1:23">
      <c r="A85" s="29" t="s">
        <v>262</v>
      </c>
      <c r="B85" s="104" t="s">
        <v>292</v>
      </c>
      <c r="C85" s="29" t="s">
        <v>291</v>
      </c>
      <c r="D85" s="29" t="s">
        <v>46</v>
      </c>
      <c r="E85" s="29" t="s">
        <v>101</v>
      </c>
      <c r="F85" s="29" t="s">
        <v>102</v>
      </c>
      <c r="G85" s="29" t="s">
        <v>249</v>
      </c>
      <c r="H85" s="29" t="s">
        <v>250</v>
      </c>
      <c r="I85" s="107">
        <v>146415.25</v>
      </c>
      <c r="J85" s="107"/>
      <c r="K85" s="107"/>
      <c r="L85" s="107"/>
      <c r="M85" s="107"/>
      <c r="N85" s="107">
        <v>146415.25</v>
      </c>
      <c r="O85" s="107"/>
      <c r="P85" s="107"/>
      <c r="Q85" s="107"/>
      <c r="R85" s="107"/>
      <c r="S85" s="107"/>
      <c r="T85" s="107"/>
      <c r="U85" s="87"/>
      <c r="V85" s="107"/>
      <c r="W85" s="107"/>
    </row>
    <row r="86" ht="32.9" customHeight="1" spans="1:23">
      <c r="A86" s="29" t="s">
        <v>262</v>
      </c>
      <c r="B86" s="104" t="s">
        <v>292</v>
      </c>
      <c r="C86" s="29" t="s">
        <v>291</v>
      </c>
      <c r="D86" s="29" t="s">
        <v>46</v>
      </c>
      <c r="E86" s="29" t="s">
        <v>101</v>
      </c>
      <c r="F86" s="29" t="s">
        <v>102</v>
      </c>
      <c r="G86" s="29" t="s">
        <v>203</v>
      </c>
      <c r="H86" s="29" t="s">
        <v>204</v>
      </c>
      <c r="I86" s="107">
        <v>60000</v>
      </c>
      <c r="J86" s="107"/>
      <c r="K86" s="107"/>
      <c r="L86" s="107"/>
      <c r="M86" s="107"/>
      <c r="N86" s="107">
        <v>60000</v>
      </c>
      <c r="O86" s="107"/>
      <c r="P86" s="107"/>
      <c r="Q86" s="107"/>
      <c r="R86" s="107"/>
      <c r="S86" s="107"/>
      <c r="T86" s="107"/>
      <c r="U86" s="87"/>
      <c r="V86" s="107"/>
      <c r="W86" s="107"/>
    </row>
    <row r="87" ht="32.9" customHeight="1" spans="1:23">
      <c r="A87" s="29"/>
      <c r="B87" s="29"/>
      <c r="C87" s="29" t="s">
        <v>293</v>
      </c>
      <c r="D87" s="29"/>
      <c r="E87" s="29"/>
      <c r="F87" s="29"/>
      <c r="G87" s="29"/>
      <c r="H87" s="29"/>
      <c r="I87" s="107">
        <v>28045487.2</v>
      </c>
      <c r="J87" s="107"/>
      <c r="K87" s="107"/>
      <c r="L87" s="107"/>
      <c r="M87" s="107"/>
      <c r="N87" s="107">
        <v>28045487.2</v>
      </c>
      <c r="O87" s="107"/>
      <c r="P87" s="107"/>
      <c r="Q87" s="107"/>
      <c r="R87" s="107"/>
      <c r="S87" s="107"/>
      <c r="T87" s="107"/>
      <c r="U87" s="87"/>
      <c r="V87" s="107"/>
      <c r="W87" s="107"/>
    </row>
    <row r="88" ht="32.9" customHeight="1" spans="1:23">
      <c r="A88" s="29" t="s">
        <v>262</v>
      </c>
      <c r="B88" s="104" t="s">
        <v>294</v>
      </c>
      <c r="C88" s="29" t="s">
        <v>293</v>
      </c>
      <c r="D88" s="29" t="s">
        <v>46</v>
      </c>
      <c r="E88" s="29" t="s">
        <v>101</v>
      </c>
      <c r="F88" s="29" t="s">
        <v>102</v>
      </c>
      <c r="G88" s="29" t="s">
        <v>223</v>
      </c>
      <c r="H88" s="29" t="s">
        <v>224</v>
      </c>
      <c r="I88" s="107">
        <v>204100</v>
      </c>
      <c r="J88" s="107"/>
      <c r="K88" s="107"/>
      <c r="L88" s="107"/>
      <c r="M88" s="107"/>
      <c r="N88" s="107">
        <v>204100</v>
      </c>
      <c r="O88" s="107"/>
      <c r="P88" s="107"/>
      <c r="Q88" s="107"/>
      <c r="R88" s="107"/>
      <c r="S88" s="107"/>
      <c r="T88" s="107"/>
      <c r="U88" s="87"/>
      <c r="V88" s="107"/>
      <c r="W88" s="107"/>
    </row>
    <row r="89" ht="32.9" customHeight="1" spans="1:23">
      <c r="A89" s="29" t="s">
        <v>262</v>
      </c>
      <c r="B89" s="104" t="s">
        <v>294</v>
      </c>
      <c r="C89" s="29" t="s">
        <v>293</v>
      </c>
      <c r="D89" s="29" t="s">
        <v>46</v>
      </c>
      <c r="E89" s="29" t="s">
        <v>101</v>
      </c>
      <c r="F89" s="29" t="s">
        <v>102</v>
      </c>
      <c r="G89" s="29" t="s">
        <v>233</v>
      </c>
      <c r="H89" s="29" t="s">
        <v>234</v>
      </c>
      <c r="I89" s="107">
        <v>20000</v>
      </c>
      <c r="J89" s="107"/>
      <c r="K89" s="107"/>
      <c r="L89" s="107"/>
      <c r="M89" s="107"/>
      <c r="N89" s="107">
        <v>20000</v>
      </c>
      <c r="O89" s="107"/>
      <c r="P89" s="107"/>
      <c r="Q89" s="107"/>
      <c r="R89" s="107"/>
      <c r="S89" s="107"/>
      <c r="T89" s="107"/>
      <c r="U89" s="87"/>
      <c r="V89" s="107"/>
      <c r="W89" s="107"/>
    </row>
    <row r="90" ht="32.9" customHeight="1" spans="1:23">
      <c r="A90" s="29" t="s">
        <v>262</v>
      </c>
      <c r="B90" s="104" t="s">
        <v>294</v>
      </c>
      <c r="C90" s="29" t="s">
        <v>293</v>
      </c>
      <c r="D90" s="29" t="s">
        <v>46</v>
      </c>
      <c r="E90" s="29" t="s">
        <v>101</v>
      </c>
      <c r="F90" s="29" t="s">
        <v>102</v>
      </c>
      <c r="G90" s="29" t="s">
        <v>235</v>
      </c>
      <c r="H90" s="29" t="s">
        <v>236</v>
      </c>
      <c r="I90" s="107">
        <v>148600</v>
      </c>
      <c r="J90" s="107"/>
      <c r="K90" s="107"/>
      <c r="L90" s="107"/>
      <c r="M90" s="107"/>
      <c r="N90" s="107">
        <v>148600</v>
      </c>
      <c r="O90" s="107"/>
      <c r="P90" s="107"/>
      <c r="Q90" s="107"/>
      <c r="R90" s="107"/>
      <c r="S90" s="107"/>
      <c r="T90" s="107"/>
      <c r="U90" s="87"/>
      <c r="V90" s="107"/>
      <c r="W90" s="107"/>
    </row>
    <row r="91" ht="32.9" customHeight="1" spans="1:23">
      <c r="A91" s="29" t="s">
        <v>262</v>
      </c>
      <c r="B91" s="104" t="s">
        <v>294</v>
      </c>
      <c r="C91" s="29" t="s">
        <v>293</v>
      </c>
      <c r="D91" s="29" t="s">
        <v>46</v>
      </c>
      <c r="E91" s="29" t="s">
        <v>101</v>
      </c>
      <c r="F91" s="29" t="s">
        <v>102</v>
      </c>
      <c r="G91" s="29" t="s">
        <v>241</v>
      </c>
      <c r="H91" s="29" t="s">
        <v>242</v>
      </c>
      <c r="I91" s="107">
        <v>3303587.2</v>
      </c>
      <c r="J91" s="107"/>
      <c r="K91" s="107"/>
      <c r="L91" s="107"/>
      <c r="M91" s="107"/>
      <c r="N91" s="107">
        <v>3303587.2</v>
      </c>
      <c r="O91" s="107"/>
      <c r="P91" s="107"/>
      <c r="Q91" s="107"/>
      <c r="R91" s="107"/>
      <c r="S91" s="107"/>
      <c r="T91" s="107"/>
      <c r="U91" s="87"/>
      <c r="V91" s="107"/>
      <c r="W91" s="107"/>
    </row>
    <row r="92" ht="32.9" customHeight="1" spans="1:23">
      <c r="A92" s="29" t="s">
        <v>262</v>
      </c>
      <c r="B92" s="104" t="s">
        <v>294</v>
      </c>
      <c r="C92" s="29" t="s">
        <v>293</v>
      </c>
      <c r="D92" s="29" t="s">
        <v>46</v>
      </c>
      <c r="E92" s="29" t="s">
        <v>101</v>
      </c>
      <c r="F92" s="29" t="s">
        <v>102</v>
      </c>
      <c r="G92" s="29" t="s">
        <v>243</v>
      </c>
      <c r="H92" s="29" t="s">
        <v>244</v>
      </c>
      <c r="I92" s="107">
        <v>5937000</v>
      </c>
      <c r="J92" s="107"/>
      <c r="K92" s="107"/>
      <c r="L92" s="107"/>
      <c r="M92" s="107"/>
      <c r="N92" s="107">
        <v>5937000</v>
      </c>
      <c r="O92" s="107"/>
      <c r="P92" s="107"/>
      <c r="Q92" s="107"/>
      <c r="R92" s="107"/>
      <c r="S92" s="107"/>
      <c r="T92" s="107"/>
      <c r="U92" s="87"/>
      <c r="V92" s="107"/>
      <c r="W92" s="107"/>
    </row>
    <row r="93" ht="32.9" customHeight="1" spans="1:23">
      <c r="A93" s="29" t="s">
        <v>262</v>
      </c>
      <c r="B93" s="104" t="s">
        <v>294</v>
      </c>
      <c r="C93" s="29" t="s">
        <v>293</v>
      </c>
      <c r="D93" s="29" t="s">
        <v>46</v>
      </c>
      <c r="E93" s="29" t="s">
        <v>101</v>
      </c>
      <c r="F93" s="29" t="s">
        <v>102</v>
      </c>
      <c r="G93" s="29" t="s">
        <v>247</v>
      </c>
      <c r="H93" s="29" t="s">
        <v>248</v>
      </c>
      <c r="I93" s="107">
        <v>2065900</v>
      </c>
      <c r="J93" s="107"/>
      <c r="K93" s="107"/>
      <c r="L93" s="107"/>
      <c r="M93" s="107"/>
      <c r="N93" s="107">
        <v>2065900</v>
      </c>
      <c r="O93" s="107"/>
      <c r="P93" s="107"/>
      <c r="Q93" s="107"/>
      <c r="R93" s="107"/>
      <c r="S93" s="107"/>
      <c r="T93" s="107"/>
      <c r="U93" s="87"/>
      <c r="V93" s="107"/>
      <c r="W93" s="107"/>
    </row>
    <row r="94" ht="32.9" customHeight="1" spans="1:23">
      <c r="A94" s="29" t="s">
        <v>262</v>
      </c>
      <c r="B94" s="104" t="s">
        <v>294</v>
      </c>
      <c r="C94" s="29" t="s">
        <v>293</v>
      </c>
      <c r="D94" s="29" t="s">
        <v>46</v>
      </c>
      <c r="E94" s="29" t="s">
        <v>101</v>
      </c>
      <c r="F94" s="29" t="s">
        <v>102</v>
      </c>
      <c r="G94" s="29" t="s">
        <v>249</v>
      </c>
      <c r="H94" s="29" t="s">
        <v>250</v>
      </c>
      <c r="I94" s="107">
        <v>4438000</v>
      </c>
      <c r="J94" s="107"/>
      <c r="K94" s="107"/>
      <c r="L94" s="107"/>
      <c r="M94" s="107"/>
      <c r="N94" s="107">
        <v>4438000</v>
      </c>
      <c r="O94" s="107"/>
      <c r="P94" s="107"/>
      <c r="Q94" s="107"/>
      <c r="R94" s="107"/>
      <c r="S94" s="107"/>
      <c r="T94" s="107"/>
      <c r="U94" s="87"/>
      <c r="V94" s="107"/>
      <c r="W94" s="107"/>
    </row>
    <row r="95" ht="32.9" customHeight="1" spans="1:23">
      <c r="A95" s="29" t="s">
        <v>262</v>
      </c>
      <c r="B95" s="104" t="s">
        <v>294</v>
      </c>
      <c r="C95" s="29" t="s">
        <v>293</v>
      </c>
      <c r="D95" s="29" t="s">
        <v>46</v>
      </c>
      <c r="E95" s="29" t="s">
        <v>101</v>
      </c>
      <c r="F95" s="29" t="s">
        <v>102</v>
      </c>
      <c r="G95" s="29" t="s">
        <v>219</v>
      </c>
      <c r="H95" s="29" t="s">
        <v>220</v>
      </c>
      <c r="I95" s="107">
        <v>177000</v>
      </c>
      <c r="J95" s="107"/>
      <c r="K95" s="107"/>
      <c r="L95" s="107"/>
      <c r="M95" s="107"/>
      <c r="N95" s="107">
        <v>177000</v>
      </c>
      <c r="O95" s="107"/>
      <c r="P95" s="107"/>
      <c r="Q95" s="107"/>
      <c r="R95" s="107"/>
      <c r="S95" s="107"/>
      <c r="T95" s="107"/>
      <c r="U95" s="87"/>
      <c r="V95" s="107"/>
      <c r="W95" s="107"/>
    </row>
    <row r="96" ht="32.9" customHeight="1" spans="1:23">
      <c r="A96" s="29" t="s">
        <v>262</v>
      </c>
      <c r="B96" s="104" t="s">
        <v>294</v>
      </c>
      <c r="C96" s="29" t="s">
        <v>293</v>
      </c>
      <c r="D96" s="29" t="s">
        <v>46</v>
      </c>
      <c r="E96" s="29" t="s">
        <v>101</v>
      </c>
      <c r="F96" s="29" t="s">
        <v>102</v>
      </c>
      <c r="G96" s="29" t="s">
        <v>295</v>
      </c>
      <c r="H96" s="29" t="s">
        <v>296</v>
      </c>
      <c r="I96" s="107">
        <v>15000</v>
      </c>
      <c r="J96" s="107"/>
      <c r="K96" s="107"/>
      <c r="L96" s="107"/>
      <c r="M96" s="107"/>
      <c r="N96" s="107">
        <v>15000</v>
      </c>
      <c r="O96" s="107"/>
      <c r="P96" s="107"/>
      <c r="Q96" s="107"/>
      <c r="R96" s="107"/>
      <c r="S96" s="107"/>
      <c r="T96" s="107"/>
      <c r="U96" s="87"/>
      <c r="V96" s="107"/>
      <c r="W96" s="107"/>
    </row>
    <row r="97" ht="32.9" customHeight="1" spans="1:23">
      <c r="A97" s="29" t="s">
        <v>262</v>
      </c>
      <c r="B97" s="104" t="s">
        <v>294</v>
      </c>
      <c r="C97" s="29" t="s">
        <v>293</v>
      </c>
      <c r="D97" s="29" t="s">
        <v>46</v>
      </c>
      <c r="E97" s="29" t="s">
        <v>101</v>
      </c>
      <c r="F97" s="29" t="s">
        <v>102</v>
      </c>
      <c r="G97" s="29" t="s">
        <v>268</v>
      </c>
      <c r="H97" s="29" t="s">
        <v>269</v>
      </c>
      <c r="I97" s="107">
        <v>11736300</v>
      </c>
      <c r="J97" s="107"/>
      <c r="K97" s="107"/>
      <c r="L97" s="107"/>
      <c r="M97" s="107"/>
      <c r="N97" s="107">
        <v>11736300</v>
      </c>
      <c r="O97" s="107"/>
      <c r="P97" s="107"/>
      <c r="Q97" s="107"/>
      <c r="R97" s="107"/>
      <c r="S97" s="107"/>
      <c r="T97" s="107"/>
      <c r="U97" s="87"/>
      <c r="V97" s="107"/>
      <c r="W97" s="107"/>
    </row>
    <row r="98" ht="32.9" customHeight="1" spans="1:23">
      <c r="A98" s="29"/>
      <c r="B98" s="29"/>
      <c r="C98" s="29" t="s">
        <v>297</v>
      </c>
      <c r="D98" s="29"/>
      <c r="E98" s="29"/>
      <c r="F98" s="29"/>
      <c r="G98" s="29"/>
      <c r="H98" s="29"/>
      <c r="I98" s="107">
        <v>162076</v>
      </c>
      <c r="J98" s="107"/>
      <c r="K98" s="107"/>
      <c r="L98" s="107"/>
      <c r="M98" s="107"/>
      <c r="N98" s="107">
        <v>162076</v>
      </c>
      <c r="O98" s="107"/>
      <c r="P98" s="107"/>
      <c r="Q98" s="107"/>
      <c r="R98" s="107"/>
      <c r="S98" s="107"/>
      <c r="T98" s="107"/>
      <c r="U98" s="87"/>
      <c r="V98" s="107"/>
      <c r="W98" s="107"/>
    </row>
    <row r="99" ht="32.9" customHeight="1" spans="1:23">
      <c r="A99" s="29" t="s">
        <v>285</v>
      </c>
      <c r="B99" s="104" t="s">
        <v>298</v>
      </c>
      <c r="C99" s="29" t="s">
        <v>297</v>
      </c>
      <c r="D99" s="29" t="s">
        <v>46</v>
      </c>
      <c r="E99" s="29" t="s">
        <v>105</v>
      </c>
      <c r="F99" s="29" t="s">
        <v>106</v>
      </c>
      <c r="G99" s="29" t="s">
        <v>233</v>
      </c>
      <c r="H99" s="29" t="s">
        <v>234</v>
      </c>
      <c r="I99" s="107">
        <v>55426</v>
      </c>
      <c r="J99" s="107"/>
      <c r="K99" s="107"/>
      <c r="L99" s="107"/>
      <c r="M99" s="107"/>
      <c r="N99" s="107">
        <v>55426</v>
      </c>
      <c r="O99" s="107"/>
      <c r="P99" s="107"/>
      <c r="Q99" s="107"/>
      <c r="R99" s="107"/>
      <c r="S99" s="107"/>
      <c r="T99" s="107"/>
      <c r="U99" s="87"/>
      <c r="V99" s="107"/>
      <c r="W99" s="107"/>
    </row>
    <row r="100" ht="32.9" customHeight="1" spans="1:23">
      <c r="A100" s="29" t="s">
        <v>285</v>
      </c>
      <c r="B100" s="104" t="s">
        <v>298</v>
      </c>
      <c r="C100" s="29" t="s">
        <v>297</v>
      </c>
      <c r="D100" s="29" t="s">
        <v>46</v>
      </c>
      <c r="E100" s="29" t="s">
        <v>105</v>
      </c>
      <c r="F100" s="29" t="s">
        <v>106</v>
      </c>
      <c r="G100" s="29" t="s">
        <v>241</v>
      </c>
      <c r="H100" s="29" t="s">
        <v>242</v>
      </c>
      <c r="I100" s="107">
        <v>6650</v>
      </c>
      <c r="J100" s="107"/>
      <c r="K100" s="107"/>
      <c r="L100" s="107"/>
      <c r="M100" s="107"/>
      <c r="N100" s="107">
        <v>6650</v>
      </c>
      <c r="O100" s="107"/>
      <c r="P100" s="107"/>
      <c r="Q100" s="107"/>
      <c r="R100" s="107"/>
      <c r="S100" s="107"/>
      <c r="T100" s="107"/>
      <c r="U100" s="87"/>
      <c r="V100" s="107"/>
      <c r="W100" s="107"/>
    </row>
    <row r="101" ht="32.9" customHeight="1" spans="1:23">
      <c r="A101" s="29" t="s">
        <v>285</v>
      </c>
      <c r="B101" s="104" t="s">
        <v>298</v>
      </c>
      <c r="C101" s="29" t="s">
        <v>297</v>
      </c>
      <c r="D101" s="29" t="s">
        <v>46</v>
      </c>
      <c r="E101" s="29" t="s">
        <v>105</v>
      </c>
      <c r="F101" s="29" t="s">
        <v>106</v>
      </c>
      <c r="G101" s="29" t="s">
        <v>243</v>
      </c>
      <c r="H101" s="29" t="s">
        <v>244</v>
      </c>
      <c r="I101" s="107">
        <v>100000</v>
      </c>
      <c r="J101" s="107"/>
      <c r="K101" s="107"/>
      <c r="L101" s="107"/>
      <c r="M101" s="107"/>
      <c r="N101" s="107">
        <v>100000</v>
      </c>
      <c r="O101" s="107"/>
      <c r="P101" s="107"/>
      <c r="Q101" s="107"/>
      <c r="R101" s="107"/>
      <c r="S101" s="107"/>
      <c r="T101" s="107"/>
      <c r="U101" s="87"/>
      <c r="V101" s="107"/>
      <c r="W101" s="107"/>
    </row>
    <row r="102" ht="32.9" customHeight="1" spans="1:23">
      <c r="A102" s="29"/>
      <c r="B102" s="29"/>
      <c r="C102" s="29" t="s">
        <v>299</v>
      </c>
      <c r="D102" s="29"/>
      <c r="E102" s="29"/>
      <c r="F102" s="29"/>
      <c r="G102" s="29"/>
      <c r="H102" s="29"/>
      <c r="I102" s="107">
        <v>1676134</v>
      </c>
      <c r="J102" s="107"/>
      <c r="K102" s="107"/>
      <c r="L102" s="107"/>
      <c r="M102" s="107"/>
      <c r="N102" s="107">
        <v>1676134</v>
      </c>
      <c r="O102" s="107"/>
      <c r="P102" s="107"/>
      <c r="Q102" s="107"/>
      <c r="R102" s="107"/>
      <c r="S102" s="107"/>
      <c r="T102" s="107"/>
      <c r="U102" s="87"/>
      <c r="V102" s="107"/>
      <c r="W102" s="107"/>
    </row>
    <row r="103" ht="32.9" customHeight="1" spans="1:23">
      <c r="A103" s="29" t="s">
        <v>262</v>
      </c>
      <c r="B103" s="104" t="s">
        <v>300</v>
      </c>
      <c r="C103" s="29" t="s">
        <v>299</v>
      </c>
      <c r="D103" s="29" t="s">
        <v>46</v>
      </c>
      <c r="E103" s="29" t="s">
        <v>64</v>
      </c>
      <c r="F103" s="29" t="s">
        <v>65</v>
      </c>
      <c r="G103" s="29" t="s">
        <v>241</v>
      </c>
      <c r="H103" s="29" t="s">
        <v>242</v>
      </c>
      <c r="I103" s="107">
        <v>45000</v>
      </c>
      <c r="J103" s="107"/>
      <c r="K103" s="107"/>
      <c r="L103" s="107"/>
      <c r="M103" s="107"/>
      <c r="N103" s="107">
        <v>45000</v>
      </c>
      <c r="O103" s="107"/>
      <c r="P103" s="107"/>
      <c r="Q103" s="107"/>
      <c r="R103" s="107"/>
      <c r="S103" s="107"/>
      <c r="T103" s="107"/>
      <c r="U103" s="87"/>
      <c r="V103" s="107"/>
      <c r="W103" s="107"/>
    </row>
    <row r="104" ht="32.9" customHeight="1" spans="1:23">
      <c r="A104" s="29" t="s">
        <v>262</v>
      </c>
      <c r="B104" s="104" t="s">
        <v>300</v>
      </c>
      <c r="C104" s="29" t="s">
        <v>299</v>
      </c>
      <c r="D104" s="29" t="s">
        <v>46</v>
      </c>
      <c r="E104" s="29" t="s">
        <v>64</v>
      </c>
      <c r="F104" s="29" t="s">
        <v>65</v>
      </c>
      <c r="G104" s="29" t="s">
        <v>243</v>
      </c>
      <c r="H104" s="29" t="s">
        <v>244</v>
      </c>
      <c r="I104" s="107">
        <v>732034</v>
      </c>
      <c r="J104" s="107"/>
      <c r="K104" s="107"/>
      <c r="L104" s="107"/>
      <c r="M104" s="107"/>
      <c r="N104" s="107">
        <v>732034</v>
      </c>
      <c r="O104" s="107"/>
      <c r="P104" s="107"/>
      <c r="Q104" s="107"/>
      <c r="R104" s="107"/>
      <c r="S104" s="107"/>
      <c r="T104" s="107"/>
      <c r="U104" s="87"/>
      <c r="V104" s="107"/>
      <c r="W104" s="107"/>
    </row>
    <row r="105" ht="32.9" customHeight="1" spans="1:23">
      <c r="A105" s="29" t="s">
        <v>262</v>
      </c>
      <c r="B105" s="104" t="s">
        <v>300</v>
      </c>
      <c r="C105" s="29" t="s">
        <v>299</v>
      </c>
      <c r="D105" s="29" t="s">
        <v>46</v>
      </c>
      <c r="E105" s="29" t="s">
        <v>64</v>
      </c>
      <c r="F105" s="29" t="s">
        <v>65</v>
      </c>
      <c r="G105" s="29" t="s">
        <v>247</v>
      </c>
      <c r="H105" s="29" t="s">
        <v>248</v>
      </c>
      <c r="I105" s="107">
        <v>139100</v>
      </c>
      <c r="J105" s="107"/>
      <c r="K105" s="107"/>
      <c r="L105" s="107"/>
      <c r="M105" s="107"/>
      <c r="N105" s="107">
        <v>139100</v>
      </c>
      <c r="O105" s="107"/>
      <c r="P105" s="107"/>
      <c r="Q105" s="107"/>
      <c r="R105" s="107"/>
      <c r="S105" s="107"/>
      <c r="T105" s="107"/>
      <c r="U105" s="87"/>
      <c r="V105" s="107"/>
      <c r="W105" s="107"/>
    </row>
    <row r="106" ht="32.9" customHeight="1" spans="1:23">
      <c r="A106" s="29" t="s">
        <v>262</v>
      </c>
      <c r="B106" s="104" t="s">
        <v>300</v>
      </c>
      <c r="C106" s="29" t="s">
        <v>299</v>
      </c>
      <c r="D106" s="29" t="s">
        <v>46</v>
      </c>
      <c r="E106" s="29" t="s">
        <v>64</v>
      </c>
      <c r="F106" s="29" t="s">
        <v>65</v>
      </c>
      <c r="G106" s="29" t="s">
        <v>249</v>
      </c>
      <c r="H106" s="29" t="s">
        <v>250</v>
      </c>
      <c r="I106" s="107">
        <v>637500</v>
      </c>
      <c r="J106" s="107"/>
      <c r="K106" s="107"/>
      <c r="L106" s="107"/>
      <c r="M106" s="107"/>
      <c r="N106" s="107">
        <v>637500</v>
      </c>
      <c r="O106" s="107"/>
      <c r="P106" s="107"/>
      <c r="Q106" s="107"/>
      <c r="R106" s="107"/>
      <c r="S106" s="107"/>
      <c r="T106" s="107"/>
      <c r="U106" s="87"/>
      <c r="V106" s="107"/>
      <c r="W106" s="107"/>
    </row>
    <row r="107" ht="32.9" customHeight="1" spans="1:23">
      <c r="A107" s="29" t="s">
        <v>262</v>
      </c>
      <c r="B107" s="104" t="s">
        <v>300</v>
      </c>
      <c r="C107" s="29" t="s">
        <v>299</v>
      </c>
      <c r="D107" s="29" t="s">
        <v>46</v>
      </c>
      <c r="E107" s="29" t="s">
        <v>64</v>
      </c>
      <c r="F107" s="29" t="s">
        <v>65</v>
      </c>
      <c r="G107" s="29" t="s">
        <v>268</v>
      </c>
      <c r="H107" s="29" t="s">
        <v>269</v>
      </c>
      <c r="I107" s="107">
        <v>122500</v>
      </c>
      <c r="J107" s="107"/>
      <c r="K107" s="107"/>
      <c r="L107" s="107"/>
      <c r="M107" s="107"/>
      <c r="N107" s="107">
        <v>122500</v>
      </c>
      <c r="O107" s="107"/>
      <c r="P107" s="107"/>
      <c r="Q107" s="107"/>
      <c r="R107" s="107"/>
      <c r="S107" s="107"/>
      <c r="T107" s="107"/>
      <c r="U107" s="87"/>
      <c r="V107" s="107"/>
      <c r="W107" s="107"/>
    </row>
    <row r="108" ht="32.9" customHeight="1" spans="1:23">
      <c r="A108" s="29"/>
      <c r="B108" s="29"/>
      <c r="C108" s="29" t="s">
        <v>301</v>
      </c>
      <c r="D108" s="29"/>
      <c r="E108" s="29"/>
      <c r="F108" s="29"/>
      <c r="G108" s="29"/>
      <c r="H108" s="29"/>
      <c r="I108" s="107">
        <v>2980030.25</v>
      </c>
      <c r="J108" s="107"/>
      <c r="K108" s="107"/>
      <c r="L108" s="107"/>
      <c r="M108" s="107"/>
      <c r="N108" s="107">
        <v>2980030.25</v>
      </c>
      <c r="O108" s="107"/>
      <c r="P108" s="107"/>
      <c r="Q108" s="107"/>
      <c r="R108" s="107"/>
      <c r="S108" s="107"/>
      <c r="T108" s="107"/>
      <c r="U108" s="87"/>
      <c r="V108" s="107"/>
      <c r="W108" s="107"/>
    </row>
    <row r="109" ht="32.9" customHeight="1" spans="1:23">
      <c r="A109" s="29" t="s">
        <v>262</v>
      </c>
      <c r="B109" s="104" t="s">
        <v>302</v>
      </c>
      <c r="C109" s="29" t="s">
        <v>301</v>
      </c>
      <c r="D109" s="29" t="s">
        <v>46</v>
      </c>
      <c r="E109" s="29" t="s">
        <v>76</v>
      </c>
      <c r="F109" s="29" t="s">
        <v>77</v>
      </c>
      <c r="G109" s="29" t="s">
        <v>233</v>
      </c>
      <c r="H109" s="29" t="s">
        <v>234</v>
      </c>
      <c r="I109" s="107">
        <v>18605.5</v>
      </c>
      <c r="J109" s="107"/>
      <c r="K109" s="107"/>
      <c r="L109" s="107"/>
      <c r="M109" s="107"/>
      <c r="N109" s="107">
        <v>18605.5</v>
      </c>
      <c r="O109" s="107"/>
      <c r="P109" s="107"/>
      <c r="Q109" s="107"/>
      <c r="R109" s="107"/>
      <c r="S109" s="107"/>
      <c r="T109" s="107"/>
      <c r="U109" s="87"/>
      <c r="V109" s="107"/>
      <c r="W109" s="107"/>
    </row>
    <row r="110" ht="32.9" customHeight="1" spans="1:23">
      <c r="A110" s="29" t="s">
        <v>262</v>
      </c>
      <c r="B110" s="104" t="s">
        <v>302</v>
      </c>
      <c r="C110" s="29" t="s">
        <v>301</v>
      </c>
      <c r="D110" s="29" t="s">
        <v>46</v>
      </c>
      <c r="E110" s="29" t="s">
        <v>76</v>
      </c>
      <c r="F110" s="29" t="s">
        <v>77</v>
      </c>
      <c r="G110" s="29" t="s">
        <v>241</v>
      </c>
      <c r="H110" s="29" t="s">
        <v>242</v>
      </c>
      <c r="I110" s="107">
        <v>301045</v>
      </c>
      <c r="J110" s="107"/>
      <c r="K110" s="107"/>
      <c r="L110" s="107"/>
      <c r="M110" s="107"/>
      <c r="N110" s="107">
        <v>301045</v>
      </c>
      <c r="O110" s="107"/>
      <c r="P110" s="107"/>
      <c r="Q110" s="107"/>
      <c r="R110" s="107"/>
      <c r="S110" s="107"/>
      <c r="T110" s="107"/>
      <c r="U110" s="87"/>
      <c r="V110" s="107"/>
      <c r="W110" s="107"/>
    </row>
    <row r="111" ht="32.9" customHeight="1" spans="1:23">
      <c r="A111" s="29" t="s">
        <v>262</v>
      </c>
      <c r="B111" s="104" t="s">
        <v>302</v>
      </c>
      <c r="C111" s="29" t="s">
        <v>301</v>
      </c>
      <c r="D111" s="29" t="s">
        <v>46</v>
      </c>
      <c r="E111" s="29" t="s">
        <v>76</v>
      </c>
      <c r="F111" s="29" t="s">
        <v>77</v>
      </c>
      <c r="G111" s="29" t="s">
        <v>243</v>
      </c>
      <c r="H111" s="29" t="s">
        <v>244</v>
      </c>
      <c r="I111" s="107">
        <v>1362028.05</v>
      </c>
      <c r="J111" s="107"/>
      <c r="K111" s="107"/>
      <c r="L111" s="107"/>
      <c r="M111" s="107"/>
      <c r="N111" s="107">
        <v>1362028.05</v>
      </c>
      <c r="O111" s="107"/>
      <c r="P111" s="107"/>
      <c r="Q111" s="107"/>
      <c r="R111" s="107"/>
      <c r="S111" s="107"/>
      <c r="T111" s="107"/>
      <c r="U111" s="87"/>
      <c r="V111" s="107"/>
      <c r="W111" s="107"/>
    </row>
    <row r="112" ht="32.9" customHeight="1" spans="1:23">
      <c r="A112" s="29" t="s">
        <v>262</v>
      </c>
      <c r="B112" s="104" t="s">
        <v>302</v>
      </c>
      <c r="C112" s="29" t="s">
        <v>301</v>
      </c>
      <c r="D112" s="29" t="s">
        <v>46</v>
      </c>
      <c r="E112" s="29" t="s">
        <v>76</v>
      </c>
      <c r="F112" s="29" t="s">
        <v>77</v>
      </c>
      <c r="G112" s="29" t="s">
        <v>247</v>
      </c>
      <c r="H112" s="29" t="s">
        <v>248</v>
      </c>
      <c r="I112" s="107">
        <v>387200</v>
      </c>
      <c r="J112" s="107"/>
      <c r="K112" s="107"/>
      <c r="L112" s="107"/>
      <c r="M112" s="107"/>
      <c r="N112" s="107">
        <v>387200</v>
      </c>
      <c r="O112" s="107"/>
      <c r="P112" s="107"/>
      <c r="Q112" s="107"/>
      <c r="R112" s="107"/>
      <c r="S112" s="107"/>
      <c r="T112" s="107"/>
      <c r="U112" s="87"/>
      <c r="V112" s="107"/>
      <c r="W112" s="107"/>
    </row>
    <row r="113" ht="32.9" customHeight="1" spans="1:23">
      <c r="A113" s="29" t="s">
        <v>262</v>
      </c>
      <c r="B113" s="104" t="s">
        <v>302</v>
      </c>
      <c r="C113" s="29" t="s">
        <v>301</v>
      </c>
      <c r="D113" s="29" t="s">
        <v>46</v>
      </c>
      <c r="E113" s="29" t="s">
        <v>76</v>
      </c>
      <c r="F113" s="29" t="s">
        <v>77</v>
      </c>
      <c r="G113" s="29" t="s">
        <v>249</v>
      </c>
      <c r="H113" s="29" t="s">
        <v>250</v>
      </c>
      <c r="I113" s="107">
        <v>588151.7</v>
      </c>
      <c r="J113" s="107"/>
      <c r="K113" s="107"/>
      <c r="L113" s="107"/>
      <c r="M113" s="107"/>
      <c r="N113" s="107">
        <v>588151.7</v>
      </c>
      <c r="O113" s="107"/>
      <c r="P113" s="107"/>
      <c r="Q113" s="107"/>
      <c r="R113" s="107"/>
      <c r="S113" s="107"/>
      <c r="T113" s="107"/>
      <c r="U113" s="87"/>
      <c r="V113" s="107"/>
      <c r="W113" s="107"/>
    </row>
    <row r="114" ht="32.9" customHeight="1" spans="1:23">
      <c r="A114" s="29" t="s">
        <v>262</v>
      </c>
      <c r="B114" s="104" t="s">
        <v>302</v>
      </c>
      <c r="C114" s="29" t="s">
        <v>301</v>
      </c>
      <c r="D114" s="29" t="s">
        <v>46</v>
      </c>
      <c r="E114" s="29" t="s">
        <v>76</v>
      </c>
      <c r="F114" s="29" t="s">
        <v>77</v>
      </c>
      <c r="G114" s="29" t="s">
        <v>268</v>
      </c>
      <c r="H114" s="29" t="s">
        <v>269</v>
      </c>
      <c r="I114" s="107">
        <v>323000</v>
      </c>
      <c r="J114" s="107"/>
      <c r="K114" s="107"/>
      <c r="L114" s="107"/>
      <c r="M114" s="107"/>
      <c r="N114" s="107">
        <v>323000</v>
      </c>
      <c r="O114" s="107"/>
      <c r="P114" s="107"/>
      <c r="Q114" s="107"/>
      <c r="R114" s="107"/>
      <c r="S114" s="107"/>
      <c r="T114" s="107"/>
      <c r="U114" s="87"/>
      <c r="V114" s="107"/>
      <c r="W114" s="107"/>
    </row>
    <row r="115" ht="32.9" customHeight="1" spans="1:23">
      <c r="A115" s="29"/>
      <c r="B115" s="29"/>
      <c r="C115" s="29" t="s">
        <v>303</v>
      </c>
      <c r="D115" s="29"/>
      <c r="E115" s="29"/>
      <c r="F115" s="29"/>
      <c r="G115" s="29"/>
      <c r="H115" s="29"/>
      <c r="I115" s="107">
        <v>2018305.2</v>
      </c>
      <c r="J115" s="107"/>
      <c r="K115" s="107"/>
      <c r="L115" s="107"/>
      <c r="M115" s="107"/>
      <c r="N115" s="107">
        <v>2018305.2</v>
      </c>
      <c r="O115" s="107"/>
      <c r="P115" s="107"/>
      <c r="Q115" s="107"/>
      <c r="R115" s="107"/>
      <c r="S115" s="107"/>
      <c r="T115" s="107"/>
      <c r="U115" s="87"/>
      <c r="V115" s="107"/>
      <c r="W115" s="107"/>
    </row>
    <row r="116" ht="32.9" customHeight="1" spans="1:23">
      <c r="A116" s="29" t="s">
        <v>262</v>
      </c>
      <c r="B116" s="104" t="s">
        <v>304</v>
      </c>
      <c r="C116" s="29" t="s">
        <v>303</v>
      </c>
      <c r="D116" s="29" t="s">
        <v>46</v>
      </c>
      <c r="E116" s="29" t="s">
        <v>84</v>
      </c>
      <c r="F116" s="29" t="s">
        <v>85</v>
      </c>
      <c r="G116" s="29" t="s">
        <v>223</v>
      </c>
      <c r="H116" s="29" t="s">
        <v>224</v>
      </c>
      <c r="I116" s="107">
        <v>6500</v>
      </c>
      <c r="J116" s="107"/>
      <c r="K116" s="107"/>
      <c r="L116" s="107"/>
      <c r="M116" s="107"/>
      <c r="N116" s="107">
        <v>6500</v>
      </c>
      <c r="O116" s="107"/>
      <c r="P116" s="107"/>
      <c r="Q116" s="107"/>
      <c r="R116" s="107"/>
      <c r="S116" s="107"/>
      <c r="T116" s="107"/>
      <c r="U116" s="87"/>
      <c r="V116" s="107"/>
      <c r="W116" s="107"/>
    </row>
    <row r="117" ht="32.9" customHeight="1" spans="1:23">
      <c r="A117" s="29" t="s">
        <v>262</v>
      </c>
      <c r="B117" s="104" t="s">
        <v>304</v>
      </c>
      <c r="C117" s="29" t="s">
        <v>303</v>
      </c>
      <c r="D117" s="29" t="s">
        <v>46</v>
      </c>
      <c r="E117" s="29" t="s">
        <v>84</v>
      </c>
      <c r="F117" s="29" t="s">
        <v>85</v>
      </c>
      <c r="G117" s="29" t="s">
        <v>241</v>
      </c>
      <c r="H117" s="29" t="s">
        <v>242</v>
      </c>
      <c r="I117" s="107">
        <v>148268</v>
      </c>
      <c r="J117" s="107"/>
      <c r="K117" s="107"/>
      <c r="L117" s="107"/>
      <c r="M117" s="107"/>
      <c r="N117" s="107">
        <v>148268</v>
      </c>
      <c r="O117" s="107"/>
      <c r="P117" s="107"/>
      <c r="Q117" s="107"/>
      <c r="R117" s="107"/>
      <c r="S117" s="107"/>
      <c r="T117" s="107"/>
      <c r="U117" s="87"/>
      <c r="V117" s="107"/>
      <c r="W117" s="107"/>
    </row>
    <row r="118" ht="32.9" customHeight="1" spans="1:23">
      <c r="A118" s="29" t="s">
        <v>262</v>
      </c>
      <c r="B118" s="104" t="s">
        <v>304</v>
      </c>
      <c r="C118" s="29" t="s">
        <v>303</v>
      </c>
      <c r="D118" s="29" t="s">
        <v>46</v>
      </c>
      <c r="E118" s="29" t="s">
        <v>84</v>
      </c>
      <c r="F118" s="29" t="s">
        <v>85</v>
      </c>
      <c r="G118" s="29" t="s">
        <v>243</v>
      </c>
      <c r="H118" s="29" t="s">
        <v>244</v>
      </c>
      <c r="I118" s="107">
        <v>1155132.66</v>
      </c>
      <c r="J118" s="107"/>
      <c r="K118" s="107"/>
      <c r="L118" s="107"/>
      <c r="M118" s="107"/>
      <c r="N118" s="107">
        <v>1155132.66</v>
      </c>
      <c r="O118" s="107"/>
      <c r="P118" s="107"/>
      <c r="Q118" s="107"/>
      <c r="R118" s="107"/>
      <c r="S118" s="107"/>
      <c r="T118" s="107"/>
      <c r="U118" s="87"/>
      <c r="V118" s="107"/>
      <c r="W118" s="107"/>
    </row>
    <row r="119" ht="32.9" customHeight="1" spans="1:23">
      <c r="A119" s="29" t="s">
        <v>262</v>
      </c>
      <c r="B119" s="104" t="s">
        <v>304</v>
      </c>
      <c r="C119" s="29" t="s">
        <v>303</v>
      </c>
      <c r="D119" s="29" t="s">
        <v>46</v>
      </c>
      <c r="E119" s="29" t="s">
        <v>84</v>
      </c>
      <c r="F119" s="29" t="s">
        <v>85</v>
      </c>
      <c r="G119" s="29" t="s">
        <v>247</v>
      </c>
      <c r="H119" s="29" t="s">
        <v>248</v>
      </c>
      <c r="I119" s="107">
        <v>269222.84</v>
      </c>
      <c r="J119" s="107"/>
      <c r="K119" s="107"/>
      <c r="L119" s="107"/>
      <c r="M119" s="107"/>
      <c r="N119" s="107">
        <v>269222.84</v>
      </c>
      <c r="O119" s="107"/>
      <c r="P119" s="107"/>
      <c r="Q119" s="107"/>
      <c r="R119" s="107"/>
      <c r="S119" s="107"/>
      <c r="T119" s="107"/>
      <c r="U119" s="87"/>
      <c r="V119" s="107"/>
      <c r="W119" s="107"/>
    </row>
    <row r="120" ht="32.9" customHeight="1" spans="1:23">
      <c r="A120" s="29" t="s">
        <v>262</v>
      </c>
      <c r="B120" s="104" t="s">
        <v>304</v>
      </c>
      <c r="C120" s="29" t="s">
        <v>303</v>
      </c>
      <c r="D120" s="29" t="s">
        <v>46</v>
      </c>
      <c r="E120" s="29" t="s">
        <v>84</v>
      </c>
      <c r="F120" s="29" t="s">
        <v>85</v>
      </c>
      <c r="G120" s="29" t="s">
        <v>249</v>
      </c>
      <c r="H120" s="29" t="s">
        <v>250</v>
      </c>
      <c r="I120" s="107">
        <v>430181.7</v>
      </c>
      <c r="J120" s="107"/>
      <c r="K120" s="107"/>
      <c r="L120" s="107"/>
      <c r="M120" s="107"/>
      <c r="N120" s="107">
        <v>430181.7</v>
      </c>
      <c r="O120" s="107"/>
      <c r="P120" s="107"/>
      <c r="Q120" s="107"/>
      <c r="R120" s="107"/>
      <c r="S120" s="107"/>
      <c r="T120" s="107"/>
      <c r="U120" s="87"/>
      <c r="V120" s="107"/>
      <c r="W120" s="107"/>
    </row>
    <row r="121" ht="32.9" customHeight="1" spans="1:23">
      <c r="A121" s="29" t="s">
        <v>262</v>
      </c>
      <c r="B121" s="104" t="s">
        <v>304</v>
      </c>
      <c r="C121" s="29" t="s">
        <v>303</v>
      </c>
      <c r="D121" s="29" t="s">
        <v>46</v>
      </c>
      <c r="E121" s="29" t="s">
        <v>84</v>
      </c>
      <c r="F121" s="29" t="s">
        <v>85</v>
      </c>
      <c r="G121" s="29" t="s">
        <v>219</v>
      </c>
      <c r="H121" s="29" t="s">
        <v>220</v>
      </c>
      <c r="I121" s="107">
        <v>9000</v>
      </c>
      <c r="J121" s="107"/>
      <c r="K121" s="107"/>
      <c r="L121" s="107"/>
      <c r="M121" s="107"/>
      <c r="N121" s="107">
        <v>9000</v>
      </c>
      <c r="O121" s="107"/>
      <c r="P121" s="107"/>
      <c r="Q121" s="107"/>
      <c r="R121" s="107"/>
      <c r="S121" s="107"/>
      <c r="T121" s="107"/>
      <c r="U121" s="87"/>
      <c r="V121" s="107"/>
      <c r="W121" s="107"/>
    </row>
    <row r="122" ht="32.9" customHeight="1" spans="1:23">
      <c r="A122" s="29"/>
      <c r="B122" s="29"/>
      <c r="C122" s="29" t="s">
        <v>305</v>
      </c>
      <c r="D122" s="29"/>
      <c r="E122" s="29"/>
      <c r="F122" s="29"/>
      <c r="G122" s="29"/>
      <c r="H122" s="29"/>
      <c r="I122" s="107">
        <v>912474</v>
      </c>
      <c r="J122" s="107"/>
      <c r="K122" s="107"/>
      <c r="L122" s="107"/>
      <c r="M122" s="107"/>
      <c r="N122" s="107">
        <v>912474</v>
      </c>
      <c r="O122" s="107"/>
      <c r="P122" s="107"/>
      <c r="Q122" s="107"/>
      <c r="R122" s="107"/>
      <c r="S122" s="107"/>
      <c r="T122" s="107"/>
      <c r="U122" s="87"/>
      <c r="V122" s="107"/>
      <c r="W122" s="107"/>
    </row>
    <row r="123" ht="32.9" customHeight="1" spans="1:23">
      <c r="A123" s="29" t="s">
        <v>285</v>
      </c>
      <c r="B123" s="104" t="s">
        <v>306</v>
      </c>
      <c r="C123" s="29" t="s">
        <v>305</v>
      </c>
      <c r="D123" s="29" t="s">
        <v>46</v>
      </c>
      <c r="E123" s="29" t="s">
        <v>101</v>
      </c>
      <c r="F123" s="29" t="s">
        <v>102</v>
      </c>
      <c r="G123" s="29" t="s">
        <v>223</v>
      </c>
      <c r="H123" s="29" t="s">
        <v>224</v>
      </c>
      <c r="I123" s="107">
        <v>17900</v>
      </c>
      <c r="J123" s="107"/>
      <c r="K123" s="107"/>
      <c r="L123" s="107"/>
      <c r="M123" s="107"/>
      <c r="N123" s="107">
        <v>17900</v>
      </c>
      <c r="O123" s="107"/>
      <c r="P123" s="107"/>
      <c r="Q123" s="107"/>
      <c r="R123" s="107"/>
      <c r="S123" s="107"/>
      <c r="T123" s="107"/>
      <c r="U123" s="87"/>
      <c r="V123" s="107"/>
      <c r="W123" s="107"/>
    </row>
    <row r="124" ht="32.9" customHeight="1" spans="1:23">
      <c r="A124" s="29" t="s">
        <v>285</v>
      </c>
      <c r="B124" s="104" t="s">
        <v>306</v>
      </c>
      <c r="C124" s="29" t="s">
        <v>305</v>
      </c>
      <c r="D124" s="29" t="s">
        <v>46</v>
      </c>
      <c r="E124" s="29" t="s">
        <v>101</v>
      </c>
      <c r="F124" s="29" t="s">
        <v>102</v>
      </c>
      <c r="G124" s="29" t="s">
        <v>235</v>
      </c>
      <c r="H124" s="29" t="s">
        <v>236</v>
      </c>
      <c r="I124" s="107">
        <v>12000</v>
      </c>
      <c r="J124" s="107"/>
      <c r="K124" s="107"/>
      <c r="L124" s="107"/>
      <c r="M124" s="107"/>
      <c r="N124" s="107">
        <v>12000</v>
      </c>
      <c r="O124" s="107"/>
      <c r="P124" s="107"/>
      <c r="Q124" s="107"/>
      <c r="R124" s="107"/>
      <c r="S124" s="107"/>
      <c r="T124" s="107"/>
      <c r="U124" s="87"/>
      <c r="V124" s="107"/>
      <c r="W124" s="107"/>
    </row>
    <row r="125" ht="32.9" customHeight="1" spans="1:23">
      <c r="A125" s="29" t="s">
        <v>285</v>
      </c>
      <c r="B125" s="104" t="s">
        <v>306</v>
      </c>
      <c r="C125" s="29" t="s">
        <v>305</v>
      </c>
      <c r="D125" s="29" t="s">
        <v>46</v>
      </c>
      <c r="E125" s="29" t="s">
        <v>101</v>
      </c>
      <c r="F125" s="29" t="s">
        <v>102</v>
      </c>
      <c r="G125" s="29" t="s">
        <v>241</v>
      </c>
      <c r="H125" s="29" t="s">
        <v>242</v>
      </c>
      <c r="I125" s="107">
        <v>98000</v>
      </c>
      <c r="J125" s="107"/>
      <c r="K125" s="107"/>
      <c r="L125" s="107"/>
      <c r="M125" s="107"/>
      <c r="N125" s="107">
        <v>98000</v>
      </c>
      <c r="O125" s="107"/>
      <c r="P125" s="107"/>
      <c r="Q125" s="107"/>
      <c r="R125" s="107"/>
      <c r="S125" s="107"/>
      <c r="T125" s="107"/>
      <c r="U125" s="87"/>
      <c r="V125" s="107"/>
      <c r="W125" s="107"/>
    </row>
    <row r="126" ht="32.9" customHeight="1" spans="1:23">
      <c r="A126" s="29" t="s">
        <v>285</v>
      </c>
      <c r="B126" s="104" t="s">
        <v>306</v>
      </c>
      <c r="C126" s="29" t="s">
        <v>305</v>
      </c>
      <c r="D126" s="29" t="s">
        <v>46</v>
      </c>
      <c r="E126" s="29" t="s">
        <v>101</v>
      </c>
      <c r="F126" s="29" t="s">
        <v>102</v>
      </c>
      <c r="G126" s="29" t="s">
        <v>243</v>
      </c>
      <c r="H126" s="29" t="s">
        <v>244</v>
      </c>
      <c r="I126" s="107">
        <v>30933</v>
      </c>
      <c r="J126" s="107"/>
      <c r="K126" s="107"/>
      <c r="L126" s="107"/>
      <c r="M126" s="107"/>
      <c r="N126" s="107">
        <v>30933</v>
      </c>
      <c r="O126" s="107"/>
      <c r="P126" s="107"/>
      <c r="Q126" s="107"/>
      <c r="R126" s="107"/>
      <c r="S126" s="107"/>
      <c r="T126" s="107"/>
      <c r="U126" s="87"/>
      <c r="V126" s="107"/>
      <c r="W126" s="107"/>
    </row>
    <row r="127" ht="32.9" customHeight="1" spans="1:23">
      <c r="A127" s="29" t="s">
        <v>285</v>
      </c>
      <c r="B127" s="104" t="s">
        <v>306</v>
      </c>
      <c r="C127" s="29" t="s">
        <v>305</v>
      </c>
      <c r="D127" s="29" t="s">
        <v>46</v>
      </c>
      <c r="E127" s="29" t="s">
        <v>101</v>
      </c>
      <c r="F127" s="29" t="s">
        <v>102</v>
      </c>
      <c r="G127" s="29" t="s">
        <v>247</v>
      </c>
      <c r="H127" s="29" t="s">
        <v>248</v>
      </c>
      <c r="I127" s="107">
        <v>130200</v>
      </c>
      <c r="J127" s="107"/>
      <c r="K127" s="107"/>
      <c r="L127" s="107"/>
      <c r="M127" s="107"/>
      <c r="N127" s="107">
        <v>130200</v>
      </c>
      <c r="O127" s="107"/>
      <c r="P127" s="107"/>
      <c r="Q127" s="107"/>
      <c r="R127" s="107"/>
      <c r="S127" s="107"/>
      <c r="T127" s="107"/>
      <c r="U127" s="87"/>
      <c r="V127" s="107"/>
      <c r="W127" s="107"/>
    </row>
    <row r="128" ht="32.9" customHeight="1" spans="1:23">
      <c r="A128" s="29" t="s">
        <v>285</v>
      </c>
      <c r="B128" s="104" t="s">
        <v>306</v>
      </c>
      <c r="C128" s="29" t="s">
        <v>305</v>
      </c>
      <c r="D128" s="29" t="s">
        <v>46</v>
      </c>
      <c r="E128" s="29" t="s">
        <v>101</v>
      </c>
      <c r="F128" s="29" t="s">
        <v>102</v>
      </c>
      <c r="G128" s="29" t="s">
        <v>203</v>
      </c>
      <c r="H128" s="29" t="s">
        <v>204</v>
      </c>
      <c r="I128" s="107">
        <v>506750</v>
      </c>
      <c r="J128" s="107"/>
      <c r="K128" s="107"/>
      <c r="L128" s="107"/>
      <c r="M128" s="107"/>
      <c r="N128" s="107">
        <v>506750</v>
      </c>
      <c r="O128" s="107"/>
      <c r="P128" s="107"/>
      <c r="Q128" s="107"/>
      <c r="R128" s="107"/>
      <c r="S128" s="107"/>
      <c r="T128" s="107"/>
      <c r="U128" s="87"/>
      <c r="V128" s="107"/>
      <c r="W128" s="107"/>
    </row>
    <row r="129" ht="32.9" customHeight="1" spans="1:23">
      <c r="A129" s="29" t="s">
        <v>285</v>
      </c>
      <c r="B129" s="104" t="s">
        <v>306</v>
      </c>
      <c r="C129" s="29" t="s">
        <v>305</v>
      </c>
      <c r="D129" s="29" t="s">
        <v>46</v>
      </c>
      <c r="E129" s="29" t="s">
        <v>101</v>
      </c>
      <c r="F129" s="29" t="s">
        <v>102</v>
      </c>
      <c r="G129" s="29" t="s">
        <v>295</v>
      </c>
      <c r="H129" s="29" t="s">
        <v>296</v>
      </c>
      <c r="I129" s="107">
        <v>26324</v>
      </c>
      <c r="J129" s="107"/>
      <c r="K129" s="107"/>
      <c r="L129" s="107"/>
      <c r="M129" s="107"/>
      <c r="N129" s="107">
        <v>26324</v>
      </c>
      <c r="O129" s="107"/>
      <c r="P129" s="107"/>
      <c r="Q129" s="107"/>
      <c r="R129" s="107"/>
      <c r="S129" s="107"/>
      <c r="T129" s="107"/>
      <c r="U129" s="87"/>
      <c r="V129" s="107"/>
      <c r="W129" s="107"/>
    </row>
    <row r="130" ht="32.9" customHeight="1" spans="1:23">
      <c r="A130" s="29" t="s">
        <v>285</v>
      </c>
      <c r="B130" s="104" t="s">
        <v>306</v>
      </c>
      <c r="C130" s="29" t="s">
        <v>305</v>
      </c>
      <c r="D130" s="29" t="s">
        <v>46</v>
      </c>
      <c r="E130" s="29" t="s">
        <v>101</v>
      </c>
      <c r="F130" s="29" t="s">
        <v>102</v>
      </c>
      <c r="G130" s="29" t="s">
        <v>268</v>
      </c>
      <c r="H130" s="29" t="s">
        <v>269</v>
      </c>
      <c r="I130" s="107">
        <v>90367</v>
      </c>
      <c r="J130" s="107"/>
      <c r="K130" s="107"/>
      <c r="L130" s="107"/>
      <c r="M130" s="107"/>
      <c r="N130" s="107">
        <v>90367</v>
      </c>
      <c r="O130" s="107"/>
      <c r="P130" s="107"/>
      <c r="Q130" s="107"/>
      <c r="R130" s="107"/>
      <c r="S130" s="107"/>
      <c r="T130" s="107"/>
      <c r="U130" s="87"/>
      <c r="V130" s="107"/>
      <c r="W130" s="107"/>
    </row>
    <row r="131" ht="32.9" customHeight="1" spans="1:23">
      <c r="A131" s="29"/>
      <c r="B131" s="29"/>
      <c r="C131" s="29" t="s">
        <v>307</v>
      </c>
      <c r="D131" s="29"/>
      <c r="E131" s="29"/>
      <c r="F131" s="29"/>
      <c r="G131" s="29"/>
      <c r="H131" s="29"/>
      <c r="I131" s="107">
        <v>13154187.86</v>
      </c>
      <c r="J131" s="107"/>
      <c r="K131" s="107"/>
      <c r="L131" s="107"/>
      <c r="M131" s="107"/>
      <c r="N131" s="107">
        <v>13154187.86</v>
      </c>
      <c r="O131" s="107"/>
      <c r="P131" s="107"/>
      <c r="Q131" s="107"/>
      <c r="R131" s="107"/>
      <c r="S131" s="107"/>
      <c r="T131" s="107"/>
      <c r="U131" s="87"/>
      <c r="V131" s="107"/>
      <c r="W131" s="107"/>
    </row>
    <row r="132" ht="32.9" customHeight="1" spans="1:23">
      <c r="A132" s="29" t="s">
        <v>262</v>
      </c>
      <c r="B132" s="104" t="s">
        <v>308</v>
      </c>
      <c r="C132" s="29" t="s">
        <v>307</v>
      </c>
      <c r="D132" s="29" t="s">
        <v>46</v>
      </c>
      <c r="E132" s="29" t="s">
        <v>101</v>
      </c>
      <c r="F132" s="29" t="s">
        <v>102</v>
      </c>
      <c r="G132" s="29" t="s">
        <v>223</v>
      </c>
      <c r="H132" s="29" t="s">
        <v>224</v>
      </c>
      <c r="I132" s="107">
        <v>59120</v>
      </c>
      <c r="J132" s="107"/>
      <c r="K132" s="107"/>
      <c r="L132" s="107"/>
      <c r="M132" s="107"/>
      <c r="N132" s="107">
        <v>59120</v>
      </c>
      <c r="O132" s="107"/>
      <c r="P132" s="107"/>
      <c r="Q132" s="107"/>
      <c r="R132" s="107"/>
      <c r="S132" s="107"/>
      <c r="T132" s="107"/>
      <c r="U132" s="87"/>
      <c r="V132" s="107"/>
      <c r="W132" s="107"/>
    </row>
    <row r="133" ht="32.9" customHeight="1" spans="1:23">
      <c r="A133" s="29" t="s">
        <v>262</v>
      </c>
      <c r="B133" s="104" t="s">
        <v>308</v>
      </c>
      <c r="C133" s="29" t="s">
        <v>307</v>
      </c>
      <c r="D133" s="29" t="s">
        <v>46</v>
      </c>
      <c r="E133" s="29" t="s">
        <v>101</v>
      </c>
      <c r="F133" s="29" t="s">
        <v>102</v>
      </c>
      <c r="G133" s="29" t="s">
        <v>235</v>
      </c>
      <c r="H133" s="29" t="s">
        <v>236</v>
      </c>
      <c r="I133" s="107">
        <v>60000</v>
      </c>
      <c r="J133" s="107"/>
      <c r="K133" s="107"/>
      <c r="L133" s="107"/>
      <c r="M133" s="107"/>
      <c r="N133" s="107">
        <v>60000</v>
      </c>
      <c r="O133" s="107"/>
      <c r="P133" s="107"/>
      <c r="Q133" s="107"/>
      <c r="R133" s="107"/>
      <c r="S133" s="107"/>
      <c r="T133" s="107"/>
      <c r="U133" s="87"/>
      <c r="V133" s="107"/>
      <c r="W133" s="107"/>
    </row>
    <row r="134" ht="32.9" customHeight="1" spans="1:23">
      <c r="A134" s="29" t="s">
        <v>262</v>
      </c>
      <c r="B134" s="104" t="s">
        <v>308</v>
      </c>
      <c r="C134" s="29" t="s">
        <v>307</v>
      </c>
      <c r="D134" s="29" t="s">
        <v>46</v>
      </c>
      <c r="E134" s="29" t="s">
        <v>101</v>
      </c>
      <c r="F134" s="29" t="s">
        <v>102</v>
      </c>
      <c r="G134" s="29" t="s">
        <v>241</v>
      </c>
      <c r="H134" s="29" t="s">
        <v>242</v>
      </c>
      <c r="I134" s="107">
        <v>1753378.69</v>
      </c>
      <c r="J134" s="107"/>
      <c r="K134" s="107"/>
      <c r="L134" s="107"/>
      <c r="M134" s="107"/>
      <c r="N134" s="107">
        <v>1753378.69</v>
      </c>
      <c r="O134" s="107"/>
      <c r="P134" s="107"/>
      <c r="Q134" s="107"/>
      <c r="R134" s="107"/>
      <c r="S134" s="107"/>
      <c r="T134" s="107"/>
      <c r="U134" s="87"/>
      <c r="V134" s="107"/>
      <c r="W134" s="107"/>
    </row>
    <row r="135" ht="32.9" customHeight="1" spans="1:23">
      <c r="A135" s="29" t="s">
        <v>262</v>
      </c>
      <c r="B135" s="104" t="s">
        <v>308</v>
      </c>
      <c r="C135" s="29" t="s">
        <v>307</v>
      </c>
      <c r="D135" s="29" t="s">
        <v>46</v>
      </c>
      <c r="E135" s="29" t="s">
        <v>101</v>
      </c>
      <c r="F135" s="29" t="s">
        <v>102</v>
      </c>
      <c r="G135" s="29" t="s">
        <v>243</v>
      </c>
      <c r="H135" s="29" t="s">
        <v>244</v>
      </c>
      <c r="I135" s="107">
        <v>1958283.29</v>
      </c>
      <c r="J135" s="107"/>
      <c r="K135" s="107"/>
      <c r="L135" s="107"/>
      <c r="M135" s="107"/>
      <c r="N135" s="107">
        <v>1958283.29</v>
      </c>
      <c r="O135" s="107"/>
      <c r="P135" s="107"/>
      <c r="Q135" s="107"/>
      <c r="R135" s="107"/>
      <c r="S135" s="107"/>
      <c r="T135" s="107"/>
      <c r="U135" s="87"/>
      <c r="V135" s="107"/>
      <c r="W135" s="107"/>
    </row>
    <row r="136" ht="32.9" customHeight="1" spans="1:23">
      <c r="A136" s="29" t="s">
        <v>262</v>
      </c>
      <c r="B136" s="104" t="s">
        <v>308</v>
      </c>
      <c r="C136" s="29" t="s">
        <v>307</v>
      </c>
      <c r="D136" s="29" t="s">
        <v>46</v>
      </c>
      <c r="E136" s="29" t="s">
        <v>101</v>
      </c>
      <c r="F136" s="29" t="s">
        <v>102</v>
      </c>
      <c r="G136" s="29" t="s">
        <v>247</v>
      </c>
      <c r="H136" s="29" t="s">
        <v>248</v>
      </c>
      <c r="I136" s="107">
        <v>1919540</v>
      </c>
      <c r="J136" s="107"/>
      <c r="K136" s="107"/>
      <c r="L136" s="107"/>
      <c r="M136" s="107"/>
      <c r="N136" s="107">
        <v>1919540</v>
      </c>
      <c r="O136" s="107"/>
      <c r="P136" s="107"/>
      <c r="Q136" s="107"/>
      <c r="R136" s="107"/>
      <c r="S136" s="107"/>
      <c r="T136" s="107"/>
      <c r="U136" s="87"/>
      <c r="V136" s="107"/>
      <c r="W136" s="107"/>
    </row>
    <row r="137" ht="32.9" customHeight="1" spans="1:23">
      <c r="A137" s="29" t="s">
        <v>262</v>
      </c>
      <c r="B137" s="104" t="s">
        <v>308</v>
      </c>
      <c r="C137" s="29" t="s">
        <v>307</v>
      </c>
      <c r="D137" s="29" t="s">
        <v>46</v>
      </c>
      <c r="E137" s="29" t="s">
        <v>101</v>
      </c>
      <c r="F137" s="29" t="s">
        <v>102</v>
      </c>
      <c r="G137" s="29" t="s">
        <v>249</v>
      </c>
      <c r="H137" s="29" t="s">
        <v>250</v>
      </c>
      <c r="I137" s="107">
        <v>1607973.88</v>
      </c>
      <c r="J137" s="107"/>
      <c r="K137" s="107"/>
      <c r="L137" s="107"/>
      <c r="M137" s="107"/>
      <c r="N137" s="107">
        <v>1607973.88</v>
      </c>
      <c r="O137" s="107"/>
      <c r="P137" s="107"/>
      <c r="Q137" s="107"/>
      <c r="R137" s="107"/>
      <c r="S137" s="107"/>
      <c r="T137" s="107"/>
      <c r="U137" s="87"/>
      <c r="V137" s="107"/>
      <c r="W137" s="107"/>
    </row>
    <row r="138" ht="32.9" customHeight="1" spans="1:23">
      <c r="A138" s="29" t="s">
        <v>262</v>
      </c>
      <c r="B138" s="104" t="s">
        <v>308</v>
      </c>
      <c r="C138" s="29" t="s">
        <v>307</v>
      </c>
      <c r="D138" s="29" t="s">
        <v>46</v>
      </c>
      <c r="E138" s="29" t="s">
        <v>101</v>
      </c>
      <c r="F138" s="29" t="s">
        <v>102</v>
      </c>
      <c r="G138" s="29" t="s">
        <v>219</v>
      </c>
      <c r="H138" s="29" t="s">
        <v>220</v>
      </c>
      <c r="I138" s="107">
        <v>23000</v>
      </c>
      <c r="J138" s="107"/>
      <c r="K138" s="107"/>
      <c r="L138" s="107"/>
      <c r="M138" s="107"/>
      <c r="N138" s="107">
        <v>23000</v>
      </c>
      <c r="O138" s="107"/>
      <c r="P138" s="107"/>
      <c r="Q138" s="107"/>
      <c r="R138" s="107"/>
      <c r="S138" s="107"/>
      <c r="T138" s="107"/>
      <c r="U138" s="87"/>
      <c r="V138" s="107"/>
      <c r="W138" s="107"/>
    </row>
    <row r="139" ht="32.9" customHeight="1" spans="1:23">
      <c r="A139" s="29" t="s">
        <v>262</v>
      </c>
      <c r="B139" s="104" t="s">
        <v>308</v>
      </c>
      <c r="C139" s="29" t="s">
        <v>307</v>
      </c>
      <c r="D139" s="29" t="s">
        <v>46</v>
      </c>
      <c r="E139" s="29" t="s">
        <v>101</v>
      </c>
      <c r="F139" s="29" t="s">
        <v>102</v>
      </c>
      <c r="G139" s="29" t="s">
        <v>203</v>
      </c>
      <c r="H139" s="29" t="s">
        <v>204</v>
      </c>
      <c r="I139" s="107">
        <v>2667200</v>
      </c>
      <c r="J139" s="107"/>
      <c r="K139" s="107"/>
      <c r="L139" s="107"/>
      <c r="M139" s="107"/>
      <c r="N139" s="107">
        <v>2667200</v>
      </c>
      <c r="O139" s="107"/>
      <c r="P139" s="107"/>
      <c r="Q139" s="107"/>
      <c r="R139" s="107"/>
      <c r="S139" s="107"/>
      <c r="T139" s="107"/>
      <c r="U139" s="87"/>
      <c r="V139" s="107"/>
      <c r="W139" s="107"/>
    </row>
    <row r="140" ht="32.9" customHeight="1" spans="1:23">
      <c r="A140" s="29" t="s">
        <v>262</v>
      </c>
      <c r="B140" s="104" t="s">
        <v>308</v>
      </c>
      <c r="C140" s="29" t="s">
        <v>307</v>
      </c>
      <c r="D140" s="29" t="s">
        <v>46</v>
      </c>
      <c r="E140" s="29" t="s">
        <v>101</v>
      </c>
      <c r="F140" s="29" t="s">
        <v>102</v>
      </c>
      <c r="G140" s="29" t="s">
        <v>268</v>
      </c>
      <c r="H140" s="29" t="s">
        <v>269</v>
      </c>
      <c r="I140" s="107">
        <v>3105692</v>
      </c>
      <c r="J140" s="107"/>
      <c r="K140" s="107"/>
      <c r="L140" s="107"/>
      <c r="M140" s="107"/>
      <c r="N140" s="107">
        <v>3105692</v>
      </c>
      <c r="O140" s="107"/>
      <c r="P140" s="107"/>
      <c r="Q140" s="107"/>
      <c r="R140" s="107"/>
      <c r="S140" s="107"/>
      <c r="T140" s="107"/>
      <c r="U140" s="87"/>
      <c r="V140" s="107"/>
      <c r="W140" s="107"/>
    </row>
    <row r="141" ht="32.9" customHeight="1" spans="1:23">
      <c r="A141" s="29"/>
      <c r="B141" s="29"/>
      <c r="C141" s="29" t="s">
        <v>309</v>
      </c>
      <c r="D141" s="29"/>
      <c r="E141" s="29"/>
      <c r="F141" s="29"/>
      <c r="G141" s="29"/>
      <c r="H141" s="29"/>
      <c r="I141" s="107">
        <v>30834937.5</v>
      </c>
      <c r="J141" s="107"/>
      <c r="K141" s="107"/>
      <c r="L141" s="107"/>
      <c r="M141" s="107"/>
      <c r="N141" s="107">
        <v>30834937.5</v>
      </c>
      <c r="O141" s="107"/>
      <c r="P141" s="107"/>
      <c r="Q141" s="107"/>
      <c r="R141" s="107"/>
      <c r="S141" s="107"/>
      <c r="T141" s="107"/>
      <c r="U141" s="87"/>
      <c r="V141" s="107"/>
      <c r="W141" s="107"/>
    </row>
    <row r="142" ht="32.9" customHeight="1" spans="1:23">
      <c r="A142" s="29" t="s">
        <v>262</v>
      </c>
      <c r="B142" s="104" t="s">
        <v>310</v>
      </c>
      <c r="C142" s="29" t="s">
        <v>309</v>
      </c>
      <c r="D142" s="29" t="s">
        <v>46</v>
      </c>
      <c r="E142" s="29" t="s">
        <v>101</v>
      </c>
      <c r="F142" s="29" t="s">
        <v>102</v>
      </c>
      <c r="G142" s="29" t="s">
        <v>223</v>
      </c>
      <c r="H142" s="29" t="s">
        <v>224</v>
      </c>
      <c r="I142" s="107">
        <v>277515</v>
      </c>
      <c r="J142" s="107"/>
      <c r="K142" s="107"/>
      <c r="L142" s="107"/>
      <c r="M142" s="107"/>
      <c r="N142" s="107">
        <v>277515</v>
      </c>
      <c r="O142" s="107"/>
      <c r="P142" s="107"/>
      <c r="Q142" s="107"/>
      <c r="R142" s="107"/>
      <c r="S142" s="107"/>
      <c r="T142" s="107"/>
      <c r="U142" s="87"/>
      <c r="V142" s="107"/>
      <c r="W142" s="107"/>
    </row>
    <row r="143" ht="32.9" customHeight="1" spans="1:23">
      <c r="A143" s="29" t="s">
        <v>262</v>
      </c>
      <c r="B143" s="104" t="s">
        <v>310</v>
      </c>
      <c r="C143" s="29" t="s">
        <v>309</v>
      </c>
      <c r="D143" s="29" t="s">
        <v>46</v>
      </c>
      <c r="E143" s="29" t="s">
        <v>101</v>
      </c>
      <c r="F143" s="29" t="s">
        <v>102</v>
      </c>
      <c r="G143" s="29" t="s">
        <v>233</v>
      </c>
      <c r="H143" s="29" t="s">
        <v>234</v>
      </c>
      <c r="I143" s="107">
        <v>806000</v>
      </c>
      <c r="J143" s="107"/>
      <c r="K143" s="107"/>
      <c r="L143" s="107"/>
      <c r="M143" s="107"/>
      <c r="N143" s="107">
        <v>806000</v>
      </c>
      <c r="O143" s="107"/>
      <c r="P143" s="107"/>
      <c r="Q143" s="107"/>
      <c r="R143" s="107"/>
      <c r="S143" s="107"/>
      <c r="T143" s="107"/>
      <c r="U143" s="87"/>
      <c r="V143" s="107"/>
      <c r="W143" s="107"/>
    </row>
    <row r="144" ht="32.9" customHeight="1" spans="1:23">
      <c r="A144" s="29" t="s">
        <v>262</v>
      </c>
      <c r="B144" s="104" t="s">
        <v>310</v>
      </c>
      <c r="C144" s="29" t="s">
        <v>309</v>
      </c>
      <c r="D144" s="29" t="s">
        <v>46</v>
      </c>
      <c r="E144" s="29" t="s">
        <v>101</v>
      </c>
      <c r="F144" s="29" t="s">
        <v>102</v>
      </c>
      <c r="G144" s="29" t="s">
        <v>235</v>
      </c>
      <c r="H144" s="29" t="s">
        <v>236</v>
      </c>
      <c r="I144" s="107">
        <v>48000</v>
      </c>
      <c r="J144" s="107"/>
      <c r="K144" s="107"/>
      <c r="L144" s="107"/>
      <c r="M144" s="107"/>
      <c r="N144" s="107">
        <v>48000</v>
      </c>
      <c r="O144" s="107"/>
      <c r="P144" s="107"/>
      <c r="Q144" s="107"/>
      <c r="R144" s="107"/>
      <c r="S144" s="107"/>
      <c r="T144" s="107"/>
      <c r="U144" s="87"/>
      <c r="V144" s="107"/>
      <c r="W144" s="107"/>
    </row>
    <row r="145" ht="32.9" customHeight="1" spans="1:23">
      <c r="A145" s="29" t="s">
        <v>262</v>
      </c>
      <c r="B145" s="104" t="s">
        <v>310</v>
      </c>
      <c r="C145" s="29" t="s">
        <v>309</v>
      </c>
      <c r="D145" s="29" t="s">
        <v>46</v>
      </c>
      <c r="E145" s="29" t="s">
        <v>101</v>
      </c>
      <c r="F145" s="29" t="s">
        <v>102</v>
      </c>
      <c r="G145" s="29" t="s">
        <v>241</v>
      </c>
      <c r="H145" s="29" t="s">
        <v>242</v>
      </c>
      <c r="I145" s="107">
        <v>1945000</v>
      </c>
      <c r="J145" s="107"/>
      <c r="K145" s="107"/>
      <c r="L145" s="107"/>
      <c r="M145" s="107"/>
      <c r="N145" s="107">
        <v>1945000</v>
      </c>
      <c r="O145" s="107"/>
      <c r="P145" s="107"/>
      <c r="Q145" s="107"/>
      <c r="R145" s="107"/>
      <c r="S145" s="107"/>
      <c r="T145" s="107"/>
      <c r="U145" s="87"/>
      <c r="V145" s="107"/>
      <c r="W145" s="107"/>
    </row>
    <row r="146" ht="32.9" customHeight="1" spans="1:23">
      <c r="A146" s="29" t="s">
        <v>262</v>
      </c>
      <c r="B146" s="104" t="s">
        <v>310</v>
      </c>
      <c r="C146" s="29" t="s">
        <v>309</v>
      </c>
      <c r="D146" s="29" t="s">
        <v>46</v>
      </c>
      <c r="E146" s="29" t="s">
        <v>101</v>
      </c>
      <c r="F146" s="29" t="s">
        <v>102</v>
      </c>
      <c r="G146" s="29" t="s">
        <v>243</v>
      </c>
      <c r="H146" s="29" t="s">
        <v>244</v>
      </c>
      <c r="I146" s="107">
        <v>11373485</v>
      </c>
      <c r="J146" s="107"/>
      <c r="K146" s="107"/>
      <c r="L146" s="107"/>
      <c r="M146" s="107"/>
      <c r="N146" s="107">
        <v>11373485</v>
      </c>
      <c r="O146" s="107"/>
      <c r="P146" s="107"/>
      <c r="Q146" s="107"/>
      <c r="R146" s="107"/>
      <c r="S146" s="107"/>
      <c r="T146" s="107"/>
      <c r="U146" s="87"/>
      <c r="V146" s="107"/>
      <c r="W146" s="107"/>
    </row>
    <row r="147" ht="32.9" customHeight="1" spans="1:23">
      <c r="A147" s="29" t="s">
        <v>262</v>
      </c>
      <c r="B147" s="104" t="s">
        <v>310</v>
      </c>
      <c r="C147" s="29" t="s">
        <v>309</v>
      </c>
      <c r="D147" s="29" t="s">
        <v>46</v>
      </c>
      <c r="E147" s="29" t="s">
        <v>101</v>
      </c>
      <c r="F147" s="29" t="s">
        <v>102</v>
      </c>
      <c r="G147" s="29" t="s">
        <v>247</v>
      </c>
      <c r="H147" s="29" t="s">
        <v>248</v>
      </c>
      <c r="I147" s="107">
        <v>2732400</v>
      </c>
      <c r="J147" s="107"/>
      <c r="K147" s="107"/>
      <c r="L147" s="107"/>
      <c r="M147" s="107"/>
      <c r="N147" s="107">
        <v>2732400</v>
      </c>
      <c r="O147" s="107"/>
      <c r="P147" s="107"/>
      <c r="Q147" s="107"/>
      <c r="R147" s="107"/>
      <c r="S147" s="107"/>
      <c r="T147" s="107"/>
      <c r="U147" s="87"/>
      <c r="V147" s="107"/>
      <c r="W147" s="107"/>
    </row>
    <row r="148" ht="32.9" customHeight="1" spans="1:23">
      <c r="A148" s="29" t="s">
        <v>262</v>
      </c>
      <c r="B148" s="104" t="s">
        <v>310</v>
      </c>
      <c r="C148" s="29" t="s">
        <v>309</v>
      </c>
      <c r="D148" s="29" t="s">
        <v>46</v>
      </c>
      <c r="E148" s="29" t="s">
        <v>101</v>
      </c>
      <c r="F148" s="29" t="s">
        <v>102</v>
      </c>
      <c r="G148" s="29" t="s">
        <v>249</v>
      </c>
      <c r="H148" s="29" t="s">
        <v>250</v>
      </c>
      <c r="I148" s="107">
        <v>8139000</v>
      </c>
      <c r="J148" s="107"/>
      <c r="K148" s="107"/>
      <c r="L148" s="107"/>
      <c r="M148" s="107"/>
      <c r="N148" s="107">
        <v>8139000</v>
      </c>
      <c r="O148" s="107"/>
      <c r="P148" s="107"/>
      <c r="Q148" s="107"/>
      <c r="R148" s="107"/>
      <c r="S148" s="107"/>
      <c r="T148" s="107"/>
      <c r="U148" s="87"/>
      <c r="V148" s="107"/>
      <c r="W148" s="107"/>
    </row>
    <row r="149" ht="32.9" customHeight="1" spans="1:23">
      <c r="A149" s="29" t="s">
        <v>262</v>
      </c>
      <c r="B149" s="104" t="s">
        <v>310</v>
      </c>
      <c r="C149" s="29" t="s">
        <v>309</v>
      </c>
      <c r="D149" s="29" t="s">
        <v>46</v>
      </c>
      <c r="E149" s="29" t="s">
        <v>101</v>
      </c>
      <c r="F149" s="29" t="s">
        <v>102</v>
      </c>
      <c r="G149" s="29" t="s">
        <v>219</v>
      </c>
      <c r="H149" s="29" t="s">
        <v>220</v>
      </c>
      <c r="I149" s="107">
        <v>269600</v>
      </c>
      <c r="J149" s="107"/>
      <c r="K149" s="107"/>
      <c r="L149" s="107"/>
      <c r="M149" s="107"/>
      <c r="N149" s="107">
        <v>269600</v>
      </c>
      <c r="O149" s="107"/>
      <c r="P149" s="107"/>
      <c r="Q149" s="107"/>
      <c r="R149" s="107"/>
      <c r="S149" s="107"/>
      <c r="T149" s="107"/>
      <c r="U149" s="87"/>
      <c r="V149" s="107"/>
      <c r="W149" s="107"/>
    </row>
    <row r="150" ht="32.9" customHeight="1" spans="1:23">
      <c r="A150" s="29" t="s">
        <v>262</v>
      </c>
      <c r="B150" s="104" t="s">
        <v>310</v>
      </c>
      <c r="C150" s="29" t="s">
        <v>309</v>
      </c>
      <c r="D150" s="29" t="s">
        <v>46</v>
      </c>
      <c r="E150" s="29" t="s">
        <v>101</v>
      </c>
      <c r="F150" s="29" t="s">
        <v>102</v>
      </c>
      <c r="G150" s="29" t="s">
        <v>268</v>
      </c>
      <c r="H150" s="29" t="s">
        <v>269</v>
      </c>
      <c r="I150" s="107">
        <v>5243937.5</v>
      </c>
      <c r="J150" s="107"/>
      <c r="K150" s="107"/>
      <c r="L150" s="107"/>
      <c r="M150" s="107"/>
      <c r="N150" s="107">
        <v>5243937.5</v>
      </c>
      <c r="O150" s="107"/>
      <c r="P150" s="107"/>
      <c r="Q150" s="107"/>
      <c r="R150" s="107"/>
      <c r="S150" s="107"/>
      <c r="T150" s="107"/>
      <c r="U150" s="87"/>
      <c r="V150" s="107"/>
      <c r="W150" s="107"/>
    </row>
    <row r="151" ht="32.9" customHeight="1" spans="1:23">
      <c r="A151" s="29"/>
      <c r="B151" s="29"/>
      <c r="C151" s="29" t="s">
        <v>311</v>
      </c>
      <c r="D151" s="29"/>
      <c r="E151" s="29"/>
      <c r="F151" s="29"/>
      <c r="G151" s="29"/>
      <c r="H151" s="29"/>
      <c r="I151" s="107">
        <v>177682.9</v>
      </c>
      <c r="J151" s="107"/>
      <c r="K151" s="107"/>
      <c r="L151" s="107"/>
      <c r="M151" s="107"/>
      <c r="N151" s="107">
        <v>177682.9</v>
      </c>
      <c r="O151" s="107"/>
      <c r="P151" s="107"/>
      <c r="Q151" s="107"/>
      <c r="R151" s="107"/>
      <c r="S151" s="107"/>
      <c r="T151" s="107"/>
      <c r="U151" s="87"/>
      <c r="V151" s="107"/>
      <c r="W151" s="107"/>
    </row>
    <row r="152" ht="32.9" customHeight="1" spans="1:23">
      <c r="A152" s="29" t="s">
        <v>262</v>
      </c>
      <c r="B152" s="104" t="s">
        <v>312</v>
      </c>
      <c r="C152" s="29" t="s">
        <v>311</v>
      </c>
      <c r="D152" s="29" t="s">
        <v>46</v>
      </c>
      <c r="E152" s="29" t="s">
        <v>107</v>
      </c>
      <c r="F152" s="29" t="s">
        <v>108</v>
      </c>
      <c r="G152" s="29" t="s">
        <v>223</v>
      </c>
      <c r="H152" s="29" t="s">
        <v>224</v>
      </c>
      <c r="I152" s="107">
        <v>275</v>
      </c>
      <c r="J152" s="107"/>
      <c r="K152" s="107"/>
      <c r="L152" s="107"/>
      <c r="M152" s="107"/>
      <c r="N152" s="107">
        <v>275</v>
      </c>
      <c r="O152" s="107"/>
      <c r="P152" s="107"/>
      <c r="Q152" s="107"/>
      <c r="R152" s="107"/>
      <c r="S152" s="107"/>
      <c r="T152" s="107"/>
      <c r="U152" s="87"/>
      <c r="V152" s="107"/>
      <c r="W152" s="107"/>
    </row>
    <row r="153" ht="32.9" customHeight="1" spans="1:23">
      <c r="A153" s="29" t="s">
        <v>262</v>
      </c>
      <c r="B153" s="104" t="s">
        <v>312</v>
      </c>
      <c r="C153" s="29" t="s">
        <v>311</v>
      </c>
      <c r="D153" s="29" t="s">
        <v>46</v>
      </c>
      <c r="E153" s="29" t="s">
        <v>107</v>
      </c>
      <c r="F153" s="29" t="s">
        <v>108</v>
      </c>
      <c r="G153" s="29" t="s">
        <v>233</v>
      </c>
      <c r="H153" s="29" t="s">
        <v>234</v>
      </c>
      <c r="I153" s="107">
        <v>1007.9</v>
      </c>
      <c r="J153" s="107"/>
      <c r="K153" s="107"/>
      <c r="L153" s="107"/>
      <c r="M153" s="107"/>
      <c r="N153" s="107">
        <v>1007.9</v>
      </c>
      <c r="O153" s="107"/>
      <c r="P153" s="107"/>
      <c r="Q153" s="107"/>
      <c r="R153" s="107"/>
      <c r="S153" s="107"/>
      <c r="T153" s="107"/>
      <c r="U153" s="87"/>
      <c r="V153" s="107"/>
      <c r="W153" s="107"/>
    </row>
    <row r="154" ht="32.9" customHeight="1" spans="1:23">
      <c r="A154" s="29" t="s">
        <v>262</v>
      </c>
      <c r="B154" s="104" t="s">
        <v>312</v>
      </c>
      <c r="C154" s="29" t="s">
        <v>311</v>
      </c>
      <c r="D154" s="29" t="s">
        <v>46</v>
      </c>
      <c r="E154" s="29" t="s">
        <v>107</v>
      </c>
      <c r="F154" s="29" t="s">
        <v>108</v>
      </c>
      <c r="G154" s="29" t="s">
        <v>247</v>
      </c>
      <c r="H154" s="29" t="s">
        <v>248</v>
      </c>
      <c r="I154" s="107">
        <v>116400</v>
      </c>
      <c r="J154" s="107"/>
      <c r="K154" s="107"/>
      <c r="L154" s="107"/>
      <c r="M154" s="107"/>
      <c r="N154" s="107">
        <v>116400</v>
      </c>
      <c r="O154" s="107"/>
      <c r="P154" s="107"/>
      <c r="Q154" s="107"/>
      <c r="R154" s="107"/>
      <c r="S154" s="107"/>
      <c r="T154" s="107"/>
      <c r="U154" s="87"/>
      <c r="V154" s="107"/>
      <c r="W154" s="107"/>
    </row>
    <row r="155" ht="32.9" customHeight="1" spans="1:23">
      <c r="A155" s="29" t="s">
        <v>262</v>
      </c>
      <c r="B155" s="104" t="s">
        <v>312</v>
      </c>
      <c r="C155" s="29" t="s">
        <v>311</v>
      </c>
      <c r="D155" s="29" t="s">
        <v>46</v>
      </c>
      <c r="E155" s="29" t="s">
        <v>107</v>
      </c>
      <c r="F155" s="29" t="s">
        <v>108</v>
      </c>
      <c r="G155" s="29" t="s">
        <v>203</v>
      </c>
      <c r="H155" s="29" t="s">
        <v>204</v>
      </c>
      <c r="I155" s="107">
        <v>60000</v>
      </c>
      <c r="J155" s="107"/>
      <c r="K155" s="107"/>
      <c r="L155" s="107"/>
      <c r="M155" s="107"/>
      <c r="N155" s="107">
        <v>60000</v>
      </c>
      <c r="O155" s="107"/>
      <c r="P155" s="107"/>
      <c r="Q155" s="107"/>
      <c r="R155" s="107"/>
      <c r="S155" s="107"/>
      <c r="T155" s="107"/>
      <c r="U155" s="87"/>
      <c r="V155" s="107"/>
      <c r="W155" s="107"/>
    </row>
    <row r="156" ht="32.9" customHeight="1" spans="1:23">
      <c r="A156" s="29"/>
      <c r="B156" s="29"/>
      <c r="C156" s="29" t="s">
        <v>313</v>
      </c>
      <c r="D156" s="29"/>
      <c r="E156" s="29"/>
      <c r="F156" s="29"/>
      <c r="G156" s="29"/>
      <c r="H156" s="29"/>
      <c r="I156" s="107">
        <v>460278425.41</v>
      </c>
      <c r="J156" s="107">
        <v>33000000</v>
      </c>
      <c r="K156" s="107">
        <v>33000000</v>
      </c>
      <c r="L156" s="107"/>
      <c r="M156" s="107"/>
      <c r="N156" s="107">
        <v>13373566.41</v>
      </c>
      <c r="O156" s="107"/>
      <c r="P156" s="107"/>
      <c r="Q156" s="107"/>
      <c r="R156" s="107">
        <v>413904859</v>
      </c>
      <c r="S156" s="107">
        <v>413904859</v>
      </c>
      <c r="T156" s="107"/>
      <c r="U156" s="87"/>
      <c r="V156" s="107"/>
      <c r="W156" s="107"/>
    </row>
    <row r="157" ht="32.9" customHeight="1" spans="1:23">
      <c r="A157" s="29" t="s">
        <v>262</v>
      </c>
      <c r="B157" s="104" t="s">
        <v>314</v>
      </c>
      <c r="C157" s="29" t="s">
        <v>313</v>
      </c>
      <c r="D157" s="29" t="s">
        <v>46</v>
      </c>
      <c r="E157" s="29" t="s">
        <v>101</v>
      </c>
      <c r="F157" s="29" t="s">
        <v>102</v>
      </c>
      <c r="G157" s="29" t="s">
        <v>223</v>
      </c>
      <c r="H157" s="29" t="s">
        <v>224</v>
      </c>
      <c r="I157" s="107">
        <v>685165.12</v>
      </c>
      <c r="J157" s="107">
        <v>157000</v>
      </c>
      <c r="K157" s="107">
        <v>157000</v>
      </c>
      <c r="L157" s="107"/>
      <c r="M157" s="107"/>
      <c r="N157" s="107">
        <v>528165.12</v>
      </c>
      <c r="O157" s="107"/>
      <c r="P157" s="107"/>
      <c r="Q157" s="107"/>
      <c r="R157" s="107"/>
      <c r="S157" s="107"/>
      <c r="T157" s="107"/>
      <c r="U157" s="87"/>
      <c r="V157" s="107"/>
      <c r="W157" s="107"/>
    </row>
    <row r="158" ht="32.9" customHeight="1" spans="1:23">
      <c r="A158" s="29" t="s">
        <v>262</v>
      </c>
      <c r="B158" s="104" t="s">
        <v>314</v>
      </c>
      <c r="C158" s="29" t="s">
        <v>313</v>
      </c>
      <c r="D158" s="29" t="s">
        <v>46</v>
      </c>
      <c r="E158" s="29" t="s">
        <v>101</v>
      </c>
      <c r="F158" s="29" t="s">
        <v>102</v>
      </c>
      <c r="G158" s="29" t="s">
        <v>233</v>
      </c>
      <c r="H158" s="29" t="s">
        <v>234</v>
      </c>
      <c r="I158" s="107">
        <v>1914666.91</v>
      </c>
      <c r="J158" s="107">
        <v>1828900</v>
      </c>
      <c r="K158" s="107">
        <v>1828900</v>
      </c>
      <c r="L158" s="107"/>
      <c r="M158" s="107"/>
      <c r="N158" s="107">
        <v>85766.91</v>
      </c>
      <c r="O158" s="107"/>
      <c r="P158" s="107"/>
      <c r="Q158" s="107"/>
      <c r="R158" s="107"/>
      <c r="S158" s="107"/>
      <c r="T158" s="107"/>
      <c r="U158" s="87"/>
      <c r="V158" s="107"/>
      <c r="W158" s="107"/>
    </row>
    <row r="159" ht="32.9" customHeight="1" spans="1:23">
      <c r="A159" s="29" t="s">
        <v>262</v>
      </c>
      <c r="B159" s="104" t="s">
        <v>314</v>
      </c>
      <c r="C159" s="29" t="s">
        <v>313</v>
      </c>
      <c r="D159" s="29" t="s">
        <v>46</v>
      </c>
      <c r="E159" s="29" t="s">
        <v>101</v>
      </c>
      <c r="F159" s="29" t="s">
        <v>102</v>
      </c>
      <c r="G159" s="29" t="s">
        <v>235</v>
      </c>
      <c r="H159" s="29" t="s">
        <v>236</v>
      </c>
      <c r="I159" s="107">
        <v>408200</v>
      </c>
      <c r="J159" s="107">
        <v>320700</v>
      </c>
      <c r="K159" s="107">
        <v>320700</v>
      </c>
      <c r="L159" s="107"/>
      <c r="M159" s="107"/>
      <c r="N159" s="107">
        <v>87500</v>
      </c>
      <c r="O159" s="107"/>
      <c r="P159" s="107"/>
      <c r="Q159" s="107"/>
      <c r="R159" s="107"/>
      <c r="S159" s="107"/>
      <c r="T159" s="107"/>
      <c r="U159" s="87"/>
      <c r="V159" s="107"/>
      <c r="W159" s="107"/>
    </row>
    <row r="160" ht="32.9" customHeight="1" spans="1:23">
      <c r="A160" s="29" t="s">
        <v>262</v>
      </c>
      <c r="B160" s="104" t="s">
        <v>314</v>
      </c>
      <c r="C160" s="29" t="s">
        <v>313</v>
      </c>
      <c r="D160" s="29" t="s">
        <v>46</v>
      </c>
      <c r="E160" s="29" t="s">
        <v>101</v>
      </c>
      <c r="F160" s="29" t="s">
        <v>102</v>
      </c>
      <c r="G160" s="29" t="s">
        <v>241</v>
      </c>
      <c r="H160" s="29" t="s">
        <v>242</v>
      </c>
      <c r="I160" s="107">
        <v>312116</v>
      </c>
      <c r="J160" s="107">
        <v>312116</v>
      </c>
      <c r="K160" s="107">
        <v>312116</v>
      </c>
      <c r="L160" s="107"/>
      <c r="M160" s="107"/>
      <c r="N160" s="107"/>
      <c r="O160" s="107"/>
      <c r="P160" s="107"/>
      <c r="Q160" s="107"/>
      <c r="R160" s="107"/>
      <c r="S160" s="107"/>
      <c r="T160" s="107"/>
      <c r="U160" s="87"/>
      <c r="V160" s="107"/>
      <c r="W160" s="107"/>
    </row>
    <row r="161" ht="32.9" customHeight="1" spans="1:23">
      <c r="A161" s="29" t="s">
        <v>262</v>
      </c>
      <c r="B161" s="104" t="s">
        <v>314</v>
      </c>
      <c r="C161" s="29" t="s">
        <v>313</v>
      </c>
      <c r="D161" s="29" t="s">
        <v>46</v>
      </c>
      <c r="E161" s="29" t="s">
        <v>101</v>
      </c>
      <c r="F161" s="29" t="s">
        <v>102</v>
      </c>
      <c r="G161" s="29" t="s">
        <v>243</v>
      </c>
      <c r="H161" s="29" t="s">
        <v>244</v>
      </c>
      <c r="I161" s="107">
        <v>38145349.38</v>
      </c>
      <c r="J161" s="107">
        <v>26172240</v>
      </c>
      <c r="K161" s="107">
        <v>26172240</v>
      </c>
      <c r="L161" s="107"/>
      <c r="M161" s="107"/>
      <c r="N161" s="107">
        <v>11973109.38</v>
      </c>
      <c r="O161" s="107"/>
      <c r="P161" s="107"/>
      <c r="Q161" s="107"/>
      <c r="R161" s="107"/>
      <c r="S161" s="107"/>
      <c r="T161" s="107"/>
      <c r="U161" s="87"/>
      <c r="V161" s="107"/>
      <c r="W161" s="107"/>
    </row>
    <row r="162" ht="32.9" customHeight="1" spans="1:23">
      <c r="A162" s="29" t="s">
        <v>262</v>
      </c>
      <c r="B162" s="104" t="s">
        <v>314</v>
      </c>
      <c r="C162" s="29" t="s">
        <v>313</v>
      </c>
      <c r="D162" s="29" t="s">
        <v>46</v>
      </c>
      <c r="E162" s="29" t="s">
        <v>101</v>
      </c>
      <c r="F162" s="29" t="s">
        <v>102</v>
      </c>
      <c r="G162" s="29" t="s">
        <v>247</v>
      </c>
      <c r="H162" s="29" t="s">
        <v>248</v>
      </c>
      <c r="I162" s="107">
        <v>277542</v>
      </c>
      <c r="J162" s="107">
        <v>232344</v>
      </c>
      <c r="K162" s="107">
        <v>232344</v>
      </c>
      <c r="L162" s="107"/>
      <c r="M162" s="107"/>
      <c r="N162" s="107">
        <v>45198</v>
      </c>
      <c r="O162" s="107"/>
      <c r="P162" s="107"/>
      <c r="Q162" s="107"/>
      <c r="R162" s="107"/>
      <c r="S162" s="107"/>
      <c r="T162" s="107"/>
      <c r="U162" s="87"/>
      <c r="V162" s="107"/>
      <c r="W162" s="107"/>
    </row>
    <row r="163" ht="32.9" customHeight="1" spans="1:23">
      <c r="A163" s="29" t="s">
        <v>262</v>
      </c>
      <c r="B163" s="104" t="s">
        <v>314</v>
      </c>
      <c r="C163" s="29" t="s">
        <v>313</v>
      </c>
      <c r="D163" s="29" t="s">
        <v>46</v>
      </c>
      <c r="E163" s="29" t="s">
        <v>101</v>
      </c>
      <c r="F163" s="29" t="s">
        <v>102</v>
      </c>
      <c r="G163" s="29" t="s">
        <v>219</v>
      </c>
      <c r="H163" s="29" t="s">
        <v>220</v>
      </c>
      <c r="I163" s="107">
        <v>40000</v>
      </c>
      <c r="J163" s="107">
        <v>40000</v>
      </c>
      <c r="K163" s="107">
        <v>40000</v>
      </c>
      <c r="L163" s="107"/>
      <c r="M163" s="107"/>
      <c r="N163" s="107"/>
      <c r="O163" s="107"/>
      <c r="P163" s="107"/>
      <c r="Q163" s="107"/>
      <c r="R163" s="107"/>
      <c r="S163" s="107"/>
      <c r="T163" s="107"/>
      <c r="U163" s="87"/>
      <c r="V163" s="107"/>
      <c r="W163" s="107"/>
    </row>
    <row r="164" ht="32.9" customHeight="1" spans="1:23">
      <c r="A164" s="29" t="s">
        <v>262</v>
      </c>
      <c r="B164" s="104" t="s">
        <v>314</v>
      </c>
      <c r="C164" s="29" t="s">
        <v>313</v>
      </c>
      <c r="D164" s="29" t="s">
        <v>46</v>
      </c>
      <c r="E164" s="29" t="s">
        <v>101</v>
      </c>
      <c r="F164" s="29" t="s">
        <v>102</v>
      </c>
      <c r="G164" s="29" t="s">
        <v>203</v>
      </c>
      <c r="H164" s="29" t="s">
        <v>204</v>
      </c>
      <c r="I164" s="107">
        <v>4509126</v>
      </c>
      <c r="J164" s="107">
        <v>3896700</v>
      </c>
      <c r="K164" s="107">
        <v>3896700</v>
      </c>
      <c r="L164" s="107"/>
      <c r="M164" s="107"/>
      <c r="N164" s="107">
        <v>612426</v>
      </c>
      <c r="O164" s="107"/>
      <c r="P164" s="107"/>
      <c r="Q164" s="107"/>
      <c r="R164" s="107"/>
      <c r="S164" s="107"/>
      <c r="T164" s="107"/>
      <c r="U164" s="87"/>
      <c r="V164" s="107"/>
      <c r="W164" s="107"/>
    </row>
    <row r="165" ht="32.9" customHeight="1" spans="1:23">
      <c r="A165" s="29" t="s">
        <v>262</v>
      </c>
      <c r="B165" s="104" t="s">
        <v>314</v>
      </c>
      <c r="C165" s="29" t="s">
        <v>313</v>
      </c>
      <c r="D165" s="29" t="s">
        <v>46</v>
      </c>
      <c r="E165" s="29" t="s">
        <v>101</v>
      </c>
      <c r="F165" s="29" t="s">
        <v>102</v>
      </c>
      <c r="G165" s="29" t="s">
        <v>315</v>
      </c>
      <c r="H165" s="29" t="s">
        <v>316</v>
      </c>
      <c r="I165" s="107">
        <v>169000000</v>
      </c>
      <c r="J165" s="107"/>
      <c r="K165" s="107"/>
      <c r="L165" s="107"/>
      <c r="M165" s="107"/>
      <c r="N165" s="107"/>
      <c r="O165" s="107"/>
      <c r="P165" s="107"/>
      <c r="Q165" s="107"/>
      <c r="R165" s="107">
        <v>169000000</v>
      </c>
      <c r="S165" s="107">
        <v>169000000</v>
      </c>
      <c r="T165" s="107"/>
      <c r="U165" s="87"/>
      <c r="V165" s="107"/>
      <c r="W165" s="107"/>
    </row>
    <row r="166" ht="32.9" customHeight="1" spans="1:23">
      <c r="A166" s="29" t="s">
        <v>262</v>
      </c>
      <c r="B166" s="104" t="s">
        <v>314</v>
      </c>
      <c r="C166" s="29" t="s">
        <v>313</v>
      </c>
      <c r="D166" s="29" t="s">
        <v>46</v>
      </c>
      <c r="E166" s="29" t="s">
        <v>101</v>
      </c>
      <c r="F166" s="29" t="s">
        <v>102</v>
      </c>
      <c r="G166" s="29" t="s">
        <v>295</v>
      </c>
      <c r="H166" s="29" t="s">
        <v>296</v>
      </c>
      <c r="I166" s="107">
        <v>15725000</v>
      </c>
      <c r="J166" s="107"/>
      <c r="K166" s="107"/>
      <c r="L166" s="107"/>
      <c r="M166" s="107"/>
      <c r="N166" s="107"/>
      <c r="O166" s="107"/>
      <c r="P166" s="107"/>
      <c r="Q166" s="107"/>
      <c r="R166" s="107">
        <v>15725000</v>
      </c>
      <c r="S166" s="107">
        <v>15725000</v>
      </c>
      <c r="T166" s="107"/>
      <c r="U166" s="87"/>
      <c r="V166" s="107"/>
      <c r="W166" s="107"/>
    </row>
    <row r="167" ht="32.9" customHeight="1" spans="1:23">
      <c r="A167" s="29" t="s">
        <v>262</v>
      </c>
      <c r="B167" s="104" t="s">
        <v>314</v>
      </c>
      <c r="C167" s="29" t="s">
        <v>313</v>
      </c>
      <c r="D167" s="29" t="s">
        <v>46</v>
      </c>
      <c r="E167" s="29" t="s">
        <v>101</v>
      </c>
      <c r="F167" s="29" t="s">
        <v>102</v>
      </c>
      <c r="G167" s="29" t="s">
        <v>268</v>
      </c>
      <c r="H167" s="29" t="s">
        <v>269</v>
      </c>
      <c r="I167" s="107">
        <v>181386000</v>
      </c>
      <c r="J167" s="107">
        <v>40000</v>
      </c>
      <c r="K167" s="107">
        <v>40000</v>
      </c>
      <c r="L167" s="107"/>
      <c r="M167" s="107"/>
      <c r="N167" s="107"/>
      <c r="O167" s="107"/>
      <c r="P167" s="107"/>
      <c r="Q167" s="107"/>
      <c r="R167" s="107">
        <v>181346000</v>
      </c>
      <c r="S167" s="107">
        <v>181346000</v>
      </c>
      <c r="T167" s="107"/>
      <c r="U167" s="87"/>
      <c r="V167" s="107"/>
      <c r="W167" s="107"/>
    </row>
    <row r="168" ht="32.9" customHeight="1" spans="1:23">
      <c r="A168" s="29" t="s">
        <v>262</v>
      </c>
      <c r="B168" s="104" t="s">
        <v>314</v>
      </c>
      <c r="C168" s="29" t="s">
        <v>313</v>
      </c>
      <c r="D168" s="29" t="s">
        <v>46</v>
      </c>
      <c r="E168" s="29" t="s">
        <v>101</v>
      </c>
      <c r="F168" s="29" t="s">
        <v>102</v>
      </c>
      <c r="G168" s="29" t="s">
        <v>317</v>
      </c>
      <c r="H168" s="29" t="s">
        <v>318</v>
      </c>
      <c r="I168" s="107">
        <v>47875260</v>
      </c>
      <c r="J168" s="107"/>
      <c r="K168" s="107"/>
      <c r="L168" s="107"/>
      <c r="M168" s="107"/>
      <c r="N168" s="107">
        <v>41401</v>
      </c>
      <c r="O168" s="107"/>
      <c r="P168" s="107"/>
      <c r="Q168" s="107"/>
      <c r="R168" s="107">
        <v>47833859</v>
      </c>
      <c r="S168" s="107">
        <v>47833859</v>
      </c>
      <c r="T168" s="107"/>
      <c r="U168" s="87"/>
      <c r="V168" s="107"/>
      <c r="W168" s="107"/>
    </row>
    <row r="169" ht="32.9" customHeight="1" spans="1:23">
      <c r="A169" s="29"/>
      <c r="B169" s="29"/>
      <c r="C169" s="29" t="s">
        <v>319</v>
      </c>
      <c r="D169" s="29"/>
      <c r="E169" s="29"/>
      <c r="F169" s="29"/>
      <c r="G169" s="29"/>
      <c r="H169" s="29"/>
      <c r="I169" s="107">
        <v>436980000</v>
      </c>
      <c r="J169" s="107"/>
      <c r="K169" s="107"/>
      <c r="L169" s="107"/>
      <c r="M169" s="107"/>
      <c r="N169" s="107"/>
      <c r="O169" s="107"/>
      <c r="P169" s="107"/>
      <c r="Q169" s="107"/>
      <c r="R169" s="107">
        <v>436980000</v>
      </c>
      <c r="S169" s="107">
        <v>436980000</v>
      </c>
      <c r="T169" s="107"/>
      <c r="U169" s="87"/>
      <c r="V169" s="107"/>
      <c r="W169" s="107"/>
    </row>
    <row r="170" ht="32.9" customHeight="1" spans="1:23">
      <c r="A170" s="29" t="s">
        <v>320</v>
      </c>
      <c r="B170" s="104" t="s">
        <v>321</v>
      </c>
      <c r="C170" s="29" t="s">
        <v>319</v>
      </c>
      <c r="D170" s="29" t="s">
        <v>46</v>
      </c>
      <c r="E170" s="29" t="s">
        <v>101</v>
      </c>
      <c r="F170" s="29" t="s">
        <v>102</v>
      </c>
      <c r="G170" s="29" t="s">
        <v>207</v>
      </c>
      <c r="H170" s="29" t="s">
        <v>206</v>
      </c>
      <c r="I170" s="107">
        <v>436980000</v>
      </c>
      <c r="J170" s="107"/>
      <c r="K170" s="107"/>
      <c r="L170" s="107"/>
      <c r="M170" s="107"/>
      <c r="N170" s="107"/>
      <c r="O170" s="107"/>
      <c r="P170" s="107"/>
      <c r="Q170" s="107"/>
      <c r="R170" s="107">
        <v>436980000</v>
      </c>
      <c r="S170" s="107">
        <v>436980000</v>
      </c>
      <c r="T170" s="107"/>
      <c r="U170" s="87"/>
      <c r="V170" s="107"/>
      <c r="W170" s="107"/>
    </row>
    <row r="171" ht="32.9" customHeight="1" spans="1:23">
      <c r="A171" s="29"/>
      <c r="B171" s="29"/>
      <c r="C171" s="29" t="s">
        <v>322</v>
      </c>
      <c r="D171" s="29"/>
      <c r="E171" s="29"/>
      <c r="F171" s="29"/>
      <c r="G171" s="29"/>
      <c r="H171" s="29"/>
      <c r="I171" s="107">
        <v>500000</v>
      </c>
      <c r="J171" s="107"/>
      <c r="K171" s="107"/>
      <c r="L171" s="107"/>
      <c r="M171" s="107"/>
      <c r="N171" s="107"/>
      <c r="O171" s="107"/>
      <c r="P171" s="107"/>
      <c r="Q171" s="107"/>
      <c r="R171" s="107">
        <v>500000</v>
      </c>
      <c r="S171" s="107">
        <v>500000</v>
      </c>
      <c r="T171" s="107"/>
      <c r="U171" s="87"/>
      <c r="V171" s="107"/>
      <c r="W171" s="107"/>
    </row>
    <row r="172" ht="32.9" customHeight="1" spans="1:23">
      <c r="A172" s="29" t="s">
        <v>323</v>
      </c>
      <c r="B172" s="104" t="s">
        <v>324</v>
      </c>
      <c r="C172" s="29" t="s">
        <v>322</v>
      </c>
      <c r="D172" s="29" t="s">
        <v>46</v>
      </c>
      <c r="E172" s="29" t="s">
        <v>101</v>
      </c>
      <c r="F172" s="29" t="s">
        <v>102</v>
      </c>
      <c r="G172" s="29" t="s">
        <v>325</v>
      </c>
      <c r="H172" s="29" t="s">
        <v>326</v>
      </c>
      <c r="I172" s="107">
        <v>500000</v>
      </c>
      <c r="J172" s="107"/>
      <c r="K172" s="107"/>
      <c r="L172" s="107"/>
      <c r="M172" s="107"/>
      <c r="N172" s="107"/>
      <c r="O172" s="107"/>
      <c r="P172" s="107"/>
      <c r="Q172" s="107"/>
      <c r="R172" s="107">
        <v>500000</v>
      </c>
      <c r="S172" s="107">
        <v>500000</v>
      </c>
      <c r="T172" s="107"/>
      <c r="U172" s="87"/>
      <c r="V172" s="107"/>
      <c r="W172" s="107"/>
    </row>
    <row r="173" ht="32.9" customHeight="1" spans="1:23">
      <c r="A173" s="29"/>
      <c r="B173" s="29"/>
      <c r="C173" s="29" t="s">
        <v>327</v>
      </c>
      <c r="D173" s="29"/>
      <c r="E173" s="29"/>
      <c r="F173" s="29"/>
      <c r="G173" s="29"/>
      <c r="H173" s="29"/>
      <c r="I173" s="107">
        <v>1048986.36</v>
      </c>
      <c r="J173" s="107"/>
      <c r="K173" s="107"/>
      <c r="L173" s="107"/>
      <c r="M173" s="107"/>
      <c r="N173" s="107">
        <v>1048986.36</v>
      </c>
      <c r="O173" s="107"/>
      <c r="P173" s="107"/>
      <c r="Q173" s="107"/>
      <c r="R173" s="107"/>
      <c r="S173" s="107"/>
      <c r="T173" s="107"/>
      <c r="U173" s="87"/>
      <c r="V173" s="107"/>
      <c r="W173" s="107"/>
    </row>
    <row r="174" ht="32.9" customHeight="1" spans="1:23">
      <c r="A174" s="29" t="s">
        <v>285</v>
      </c>
      <c r="B174" s="104" t="s">
        <v>328</v>
      </c>
      <c r="C174" s="29" t="s">
        <v>327</v>
      </c>
      <c r="D174" s="29" t="s">
        <v>46</v>
      </c>
      <c r="E174" s="29" t="s">
        <v>76</v>
      </c>
      <c r="F174" s="29" t="s">
        <v>77</v>
      </c>
      <c r="G174" s="29" t="s">
        <v>241</v>
      </c>
      <c r="H174" s="29" t="s">
        <v>242</v>
      </c>
      <c r="I174" s="107">
        <v>150000</v>
      </c>
      <c r="J174" s="107"/>
      <c r="K174" s="107"/>
      <c r="L174" s="107"/>
      <c r="M174" s="107"/>
      <c r="N174" s="107">
        <v>150000</v>
      </c>
      <c r="O174" s="107"/>
      <c r="P174" s="107"/>
      <c r="Q174" s="107"/>
      <c r="R174" s="107"/>
      <c r="S174" s="107"/>
      <c r="T174" s="107"/>
      <c r="U174" s="87"/>
      <c r="V174" s="107"/>
      <c r="W174" s="107"/>
    </row>
    <row r="175" ht="32.9" customHeight="1" spans="1:23">
      <c r="A175" s="29" t="s">
        <v>285</v>
      </c>
      <c r="B175" s="104" t="s">
        <v>328</v>
      </c>
      <c r="C175" s="29" t="s">
        <v>327</v>
      </c>
      <c r="D175" s="29" t="s">
        <v>46</v>
      </c>
      <c r="E175" s="29" t="s">
        <v>76</v>
      </c>
      <c r="F175" s="29" t="s">
        <v>77</v>
      </c>
      <c r="G175" s="29" t="s">
        <v>243</v>
      </c>
      <c r="H175" s="29" t="s">
        <v>244</v>
      </c>
      <c r="I175" s="107">
        <v>41786.36</v>
      </c>
      <c r="J175" s="107"/>
      <c r="K175" s="107"/>
      <c r="L175" s="107"/>
      <c r="M175" s="107"/>
      <c r="N175" s="107">
        <v>41786.36</v>
      </c>
      <c r="O175" s="107"/>
      <c r="P175" s="107"/>
      <c r="Q175" s="107"/>
      <c r="R175" s="107"/>
      <c r="S175" s="107"/>
      <c r="T175" s="107"/>
      <c r="U175" s="87"/>
      <c r="V175" s="107"/>
      <c r="W175" s="107"/>
    </row>
    <row r="176" ht="32.9" customHeight="1" spans="1:23">
      <c r="A176" s="29" t="s">
        <v>285</v>
      </c>
      <c r="B176" s="104" t="s">
        <v>328</v>
      </c>
      <c r="C176" s="29" t="s">
        <v>327</v>
      </c>
      <c r="D176" s="29" t="s">
        <v>46</v>
      </c>
      <c r="E176" s="29" t="s">
        <v>76</v>
      </c>
      <c r="F176" s="29" t="s">
        <v>77</v>
      </c>
      <c r="G176" s="29" t="s">
        <v>247</v>
      </c>
      <c r="H176" s="29" t="s">
        <v>248</v>
      </c>
      <c r="I176" s="107">
        <v>200000</v>
      </c>
      <c r="J176" s="107"/>
      <c r="K176" s="107"/>
      <c r="L176" s="107"/>
      <c r="M176" s="107"/>
      <c r="N176" s="107">
        <v>200000</v>
      </c>
      <c r="O176" s="107"/>
      <c r="P176" s="107"/>
      <c r="Q176" s="107"/>
      <c r="R176" s="107"/>
      <c r="S176" s="107"/>
      <c r="T176" s="107"/>
      <c r="U176" s="87"/>
      <c r="V176" s="107"/>
      <c r="W176" s="107"/>
    </row>
    <row r="177" ht="32.9" customHeight="1" spans="1:23">
      <c r="A177" s="29" t="s">
        <v>285</v>
      </c>
      <c r="B177" s="104" t="s">
        <v>328</v>
      </c>
      <c r="C177" s="29" t="s">
        <v>327</v>
      </c>
      <c r="D177" s="29" t="s">
        <v>46</v>
      </c>
      <c r="E177" s="29" t="s">
        <v>76</v>
      </c>
      <c r="F177" s="29" t="s">
        <v>77</v>
      </c>
      <c r="G177" s="29" t="s">
        <v>249</v>
      </c>
      <c r="H177" s="29" t="s">
        <v>250</v>
      </c>
      <c r="I177" s="107">
        <v>617200</v>
      </c>
      <c r="J177" s="107"/>
      <c r="K177" s="107"/>
      <c r="L177" s="107"/>
      <c r="M177" s="107"/>
      <c r="N177" s="107">
        <v>617200</v>
      </c>
      <c r="O177" s="107"/>
      <c r="P177" s="107"/>
      <c r="Q177" s="107"/>
      <c r="R177" s="107"/>
      <c r="S177" s="107"/>
      <c r="T177" s="107"/>
      <c r="U177" s="87"/>
      <c r="V177" s="107"/>
      <c r="W177" s="107"/>
    </row>
    <row r="178" ht="32.9" customHeight="1" spans="1:23">
      <c r="A178" s="29" t="s">
        <v>285</v>
      </c>
      <c r="B178" s="104" t="s">
        <v>328</v>
      </c>
      <c r="C178" s="29" t="s">
        <v>327</v>
      </c>
      <c r="D178" s="29" t="s">
        <v>46</v>
      </c>
      <c r="E178" s="29" t="s">
        <v>76</v>
      </c>
      <c r="F178" s="29" t="s">
        <v>77</v>
      </c>
      <c r="G178" s="29" t="s">
        <v>268</v>
      </c>
      <c r="H178" s="29" t="s">
        <v>269</v>
      </c>
      <c r="I178" s="107">
        <v>40000</v>
      </c>
      <c r="J178" s="107"/>
      <c r="K178" s="107"/>
      <c r="L178" s="107"/>
      <c r="M178" s="107"/>
      <c r="N178" s="107">
        <v>40000</v>
      </c>
      <c r="O178" s="107"/>
      <c r="P178" s="107"/>
      <c r="Q178" s="107"/>
      <c r="R178" s="107"/>
      <c r="S178" s="107"/>
      <c r="T178" s="107"/>
      <c r="U178" s="87"/>
      <c r="V178" s="107"/>
      <c r="W178" s="107"/>
    </row>
    <row r="179" ht="18.75" customHeight="1" spans="1:23">
      <c r="A179" s="30" t="s">
        <v>123</v>
      </c>
      <c r="B179" s="31"/>
      <c r="C179" s="31"/>
      <c r="D179" s="31"/>
      <c r="E179" s="31"/>
      <c r="F179" s="31"/>
      <c r="G179" s="31"/>
      <c r="H179" s="32"/>
      <c r="I179" s="107">
        <v>1003831050.93</v>
      </c>
      <c r="J179" s="107">
        <v>33000000</v>
      </c>
      <c r="K179" s="107">
        <v>33000000</v>
      </c>
      <c r="L179" s="107"/>
      <c r="M179" s="107"/>
      <c r="N179" s="107">
        <v>119446191.93</v>
      </c>
      <c r="O179" s="107"/>
      <c r="P179" s="107"/>
      <c r="Q179" s="107"/>
      <c r="R179" s="107">
        <v>851384859</v>
      </c>
      <c r="S179" s="107">
        <v>851384859</v>
      </c>
      <c r="T179" s="107"/>
      <c r="U179" s="87"/>
      <c r="V179" s="107"/>
      <c r="W179" s="107"/>
    </row>
  </sheetData>
  <mergeCells count="28">
    <mergeCell ref="A2:W2"/>
    <mergeCell ref="A3:I3"/>
    <mergeCell ref="J4:M4"/>
    <mergeCell ref="N4:P4"/>
    <mergeCell ref="R4:W4"/>
    <mergeCell ref="J5:K5"/>
    <mergeCell ref="A179:H17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3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1" t="s">
        <v>329</v>
      </c>
    </row>
    <row r="2" ht="28.5" customHeight="1" spans="1:10">
      <c r="A2" s="42" t="s">
        <v>330</v>
      </c>
      <c r="B2" s="26"/>
      <c r="C2" s="26"/>
      <c r="D2" s="26"/>
      <c r="E2" s="26"/>
      <c r="F2" s="43"/>
      <c r="G2" s="26"/>
      <c r="H2" s="43"/>
      <c r="I2" s="43"/>
      <c r="J2" s="26"/>
    </row>
    <row r="3" ht="15" customHeight="1" spans="1:1">
      <c r="A3" s="4" t="str">
        <f>"单位名称："&amp;"昆明医科大学第一附属医院"</f>
        <v>单位名称：昆明医科大学第一附属医院</v>
      </c>
    </row>
    <row r="4" ht="14.25" customHeight="1" spans="1:10">
      <c r="A4" s="44" t="s">
        <v>331</v>
      </c>
      <c r="B4" s="44" t="s">
        <v>332</v>
      </c>
      <c r="C4" s="44" t="s">
        <v>333</v>
      </c>
      <c r="D4" s="44" t="s">
        <v>334</v>
      </c>
      <c r="E4" s="44" t="s">
        <v>335</v>
      </c>
      <c r="F4" s="45" t="s">
        <v>336</v>
      </c>
      <c r="G4" s="44" t="s">
        <v>337</v>
      </c>
      <c r="H4" s="45" t="s">
        <v>338</v>
      </c>
      <c r="I4" s="45" t="s">
        <v>339</v>
      </c>
      <c r="J4" s="44" t="s">
        <v>340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15" customHeight="1" spans="1:10">
      <c r="A6" s="46" t="s">
        <v>46</v>
      </c>
      <c r="B6" s="47"/>
      <c r="C6" s="47"/>
      <c r="D6" s="47"/>
      <c r="E6" s="48"/>
      <c r="F6" s="49"/>
      <c r="G6" s="48"/>
      <c r="H6" s="49"/>
      <c r="I6" s="49"/>
      <c r="J6" s="48"/>
    </row>
    <row r="7" ht="33.75" customHeight="1" spans="1:10">
      <c r="A7" s="102" t="s">
        <v>313</v>
      </c>
      <c r="B7" s="50" t="s">
        <v>341</v>
      </c>
      <c r="C7" s="50" t="s">
        <v>342</v>
      </c>
      <c r="D7" s="50" t="s">
        <v>343</v>
      </c>
      <c r="E7" s="46" t="s">
        <v>344</v>
      </c>
      <c r="F7" s="50" t="s">
        <v>345</v>
      </c>
      <c r="G7" s="46" t="s">
        <v>346</v>
      </c>
      <c r="H7" s="50" t="s">
        <v>347</v>
      </c>
      <c r="I7" s="50" t="s">
        <v>348</v>
      </c>
      <c r="J7" s="46" t="s">
        <v>349</v>
      </c>
    </row>
    <row r="8" ht="33.75" customHeight="1" spans="1:10">
      <c r="A8" s="102" t="s">
        <v>313</v>
      </c>
      <c r="B8" s="50" t="s">
        <v>341</v>
      </c>
      <c r="C8" s="50" t="s">
        <v>342</v>
      </c>
      <c r="D8" s="50" t="s">
        <v>343</v>
      </c>
      <c r="E8" s="46" t="s">
        <v>350</v>
      </c>
      <c r="F8" s="50" t="s">
        <v>345</v>
      </c>
      <c r="G8" s="46" t="s">
        <v>351</v>
      </c>
      <c r="H8" s="50" t="s">
        <v>347</v>
      </c>
      <c r="I8" s="50" t="s">
        <v>348</v>
      </c>
      <c r="J8" s="46" t="s">
        <v>352</v>
      </c>
    </row>
    <row r="9" ht="33.75" customHeight="1" spans="1:10">
      <c r="A9" s="102" t="s">
        <v>313</v>
      </c>
      <c r="B9" s="50" t="s">
        <v>341</v>
      </c>
      <c r="C9" s="50" t="s">
        <v>342</v>
      </c>
      <c r="D9" s="50" t="s">
        <v>353</v>
      </c>
      <c r="E9" s="46" t="s">
        <v>354</v>
      </c>
      <c r="F9" s="50" t="s">
        <v>345</v>
      </c>
      <c r="G9" s="46" t="s">
        <v>355</v>
      </c>
      <c r="H9" s="50" t="s">
        <v>347</v>
      </c>
      <c r="I9" s="50" t="s">
        <v>348</v>
      </c>
      <c r="J9" s="46" t="s">
        <v>356</v>
      </c>
    </row>
    <row r="10" ht="33.75" customHeight="1" spans="1:10">
      <c r="A10" s="102" t="s">
        <v>313</v>
      </c>
      <c r="B10" s="50" t="s">
        <v>341</v>
      </c>
      <c r="C10" s="50" t="s">
        <v>342</v>
      </c>
      <c r="D10" s="50" t="s">
        <v>353</v>
      </c>
      <c r="E10" s="46" t="s">
        <v>357</v>
      </c>
      <c r="F10" s="50" t="s">
        <v>345</v>
      </c>
      <c r="G10" s="46" t="s">
        <v>358</v>
      </c>
      <c r="H10" s="50" t="s">
        <v>347</v>
      </c>
      <c r="I10" s="50" t="s">
        <v>348</v>
      </c>
      <c r="J10" s="46" t="s">
        <v>359</v>
      </c>
    </row>
    <row r="11" ht="33.75" customHeight="1" spans="1:10">
      <c r="A11" s="102" t="s">
        <v>313</v>
      </c>
      <c r="B11" s="50" t="s">
        <v>341</v>
      </c>
      <c r="C11" s="50" t="s">
        <v>342</v>
      </c>
      <c r="D11" s="50" t="s">
        <v>353</v>
      </c>
      <c r="E11" s="46" t="s">
        <v>360</v>
      </c>
      <c r="F11" s="50" t="s">
        <v>361</v>
      </c>
      <c r="G11" s="46" t="s">
        <v>355</v>
      </c>
      <c r="H11" s="50" t="s">
        <v>347</v>
      </c>
      <c r="I11" s="50" t="s">
        <v>348</v>
      </c>
      <c r="J11" s="46" t="s">
        <v>362</v>
      </c>
    </row>
    <row r="12" ht="33.75" customHeight="1" spans="1:10">
      <c r="A12" s="102" t="s">
        <v>313</v>
      </c>
      <c r="B12" s="50" t="s">
        <v>341</v>
      </c>
      <c r="C12" s="50" t="s">
        <v>342</v>
      </c>
      <c r="D12" s="50" t="s">
        <v>353</v>
      </c>
      <c r="E12" s="46" t="s">
        <v>363</v>
      </c>
      <c r="F12" s="50" t="s">
        <v>361</v>
      </c>
      <c r="G12" s="46" t="s">
        <v>364</v>
      </c>
      <c r="H12" s="50" t="s">
        <v>347</v>
      </c>
      <c r="I12" s="50" t="s">
        <v>348</v>
      </c>
      <c r="J12" s="46" t="s">
        <v>365</v>
      </c>
    </row>
    <row r="13" ht="33.75" customHeight="1" spans="1:10">
      <c r="A13" s="102" t="s">
        <v>313</v>
      </c>
      <c r="B13" s="50" t="s">
        <v>341</v>
      </c>
      <c r="C13" s="50" t="s">
        <v>342</v>
      </c>
      <c r="D13" s="50" t="s">
        <v>366</v>
      </c>
      <c r="E13" s="46" t="s">
        <v>367</v>
      </c>
      <c r="F13" s="50" t="s">
        <v>361</v>
      </c>
      <c r="G13" s="46" t="s">
        <v>355</v>
      </c>
      <c r="H13" s="50" t="s">
        <v>347</v>
      </c>
      <c r="I13" s="50" t="s">
        <v>348</v>
      </c>
      <c r="J13" s="46" t="s">
        <v>368</v>
      </c>
    </row>
    <row r="14" ht="33.75" customHeight="1" spans="1:10">
      <c r="A14" s="102" t="s">
        <v>313</v>
      </c>
      <c r="B14" s="50" t="s">
        <v>341</v>
      </c>
      <c r="C14" s="50" t="s">
        <v>369</v>
      </c>
      <c r="D14" s="50" t="s">
        <v>370</v>
      </c>
      <c r="E14" s="46" t="s">
        <v>371</v>
      </c>
      <c r="F14" s="50" t="s">
        <v>345</v>
      </c>
      <c r="G14" s="46" t="s">
        <v>372</v>
      </c>
      <c r="H14" s="50" t="s">
        <v>347</v>
      </c>
      <c r="I14" s="50" t="s">
        <v>348</v>
      </c>
      <c r="J14" s="46" t="s">
        <v>373</v>
      </c>
    </row>
    <row r="15" ht="33.75" customHeight="1" spans="1:10">
      <c r="A15" s="102" t="s">
        <v>313</v>
      </c>
      <c r="B15" s="50" t="s">
        <v>341</v>
      </c>
      <c r="C15" s="50" t="s">
        <v>369</v>
      </c>
      <c r="D15" s="50" t="s">
        <v>370</v>
      </c>
      <c r="E15" s="46" t="s">
        <v>374</v>
      </c>
      <c r="F15" s="50" t="s">
        <v>345</v>
      </c>
      <c r="G15" s="46" t="s">
        <v>375</v>
      </c>
      <c r="H15" s="50" t="s">
        <v>376</v>
      </c>
      <c r="I15" s="50" t="s">
        <v>348</v>
      </c>
      <c r="J15" s="46" t="s">
        <v>377</v>
      </c>
    </row>
    <row r="16" ht="33.75" customHeight="1" spans="1:10">
      <c r="A16" s="102" t="s">
        <v>313</v>
      </c>
      <c r="B16" s="50" t="s">
        <v>341</v>
      </c>
      <c r="C16" s="50" t="s">
        <v>369</v>
      </c>
      <c r="D16" s="50" t="s">
        <v>370</v>
      </c>
      <c r="E16" s="46" t="s">
        <v>378</v>
      </c>
      <c r="F16" s="50" t="s">
        <v>379</v>
      </c>
      <c r="G16" s="46" t="s">
        <v>380</v>
      </c>
      <c r="H16" s="50" t="s">
        <v>381</v>
      </c>
      <c r="I16" s="50" t="s">
        <v>348</v>
      </c>
      <c r="J16" s="46" t="s">
        <v>382</v>
      </c>
    </row>
    <row r="17" ht="33.75" customHeight="1" spans="1:10">
      <c r="A17" s="102" t="s">
        <v>313</v>
      </c>
      <c r="B17" s="50" t="s">
        <v>341</v>
      </c>
      <c r="C17" s="50" t="s">
        <v>383</v>
      </c>
      <c r="D17" s="50" t="s">
        <v>384</v>
      </c>
      <c r="E17" s="46" t="s">
        <v>385</v>
      </c>
      <c r="F17" s="50" t="s">
        <v>345</v>
      </c>
      <c r="G17" s="46" t="s">
        <v>386</v>
      </c>
      <c r="H17" s="50" t="s">
        <v>347</v>
      </c>
      <c r="I17" s="50" t="s">
        <v>348</v>
      </c>
      <c r="J17" s="46" t="s">
        <v>387</v>
      </c>
    </row>
    <row r="18" ht="33.75" customHeight="1" spans="1:10">
      <c r="A18" s="102" t="s">
        <v>319</v>
      </c>
      <c r="B18" s="50" t="s">
        <v>388</v>
      </c>
      <c r="C18" s="50" t="s">
        <v>342</v>
      </c>
      <c r="D18" s="50" t="s">
        <v>343</v>
      </c>
      <c r="E18" s="46" t="s">
        <v>389</v>
      </c>
      <c r="F18" s="50" t="s">
        <v>361</v>
      </c>
      <c r="G18" s="46" t="s">
        <v>390</v>
      </c>
      <c r="H18" s="50" t="s">
        <v>376</v>
      </c>
      <c r="I18" s="50" t="s">
        <v>348</v>
      </c>
      <c r="J18" s="46" t="s">
        <v>391</v>
      </c>
    </row>
    <row r="19" ht="33.75" customHeight="1" spans="1:10">
      <c r="A19" s="102" t="s">
        <v>319</v>
      </c>
      <c r="B19" s="50" t="s">
        <v>388</v>
      </c>
      <c r="C19" s="50" t="s">
        <v>369</v>
      </c>
      <c r="D19" s="50" t="s">
        <v>370</v>
      </c>
      <c r="E19" s="46" t="s">
        <v>392</v>
      </c>
      <c r="F19" s="50" t="s">
        <v>361</v>
      </c>
      <c r="G19" s="46" t="s">
        <v>393</v>
      </c>
      <c r="H19" s="50"/>
      <c r="I19" s="50" t="s">
        <v>394</v>
      </c>
      <c r="J19" s="46" t="s">
        <v>395</v>
      </c>
    </row>
    <row r="20" ht="33.75" customHeight="1" spans="1:10">
      <c r="A20" s="102" t="s">
        <v>319</v>
      </c>
      <c r="B20" s="50" t="s">
        <v>388</v>
      </c>
      <c r="C20" s="50" t="s">
        <v>383</v>
      </c>
      <c r="D20" s="50" t="s">
        <v>384</v>
      </c>
      <c r="E20" s="46" t="s">
        <v>396</v>
      </c>
      <c r="F20" s="50" t="s">
        <v>345</v>
      </c>
      <c r="G20" s="46" t="s">
        <v>386</v>
      </c>
      <c r="H20" s="50" t="s">
        <v>347</v>
      </c>
      <c r="I20" s="50" t="s">
        <v>348</v>
      </c>
      <c r="J20" s="46" t="s">
        <v>397</v>
      </c>
    </row>
    <row r="21" ht="33.75" customHeight="1" spans="1:10">
      <c r="A21" s="102" t="s">
        <v>322</v>
      </c>
      <c r="B21" s="50" t="s">
        <v>398</v>
      </c>
      <c r="C21" s="50" t="s">
        <v>342</v>
      </c>
      <c r="D21" s="50" t="s">
        <v>343</v>
      </c>
      <c r="E21" s="46" t="s">
        <v>399</v>
      </c>
      <c r="F21" s="50" t="s">
        <v>345</v>
      </c>
      <c r="G21" s="46" t="s">
        <v>144</v>
      </c>
      <c r="H21" s="50" t="s">
        <v>376</v>
      </c>
      <c r="I21" s="50" t="s">
        <v>348</v>
      </c>
      <c r="J21" s="46" t="s">
        <v>400</v>
      </c>
    </row>
    <row r="22" ht="33.75" customHeight="1" spans="1:10">
      <c r="A22" s="102" t="s">
        <v>322</v>
      </c>
      <c r="B22" s="50" t="s">
        <v>398</v>
      </c>
      <c r="C22" s="50" t="s">
        <v>369</v>
      </c>
      <c r="D22" s="50" t="s">
        <v>370</v>
      </c>
      <c r="E22" s="46" t="s">
        <v>401</v>
      </c>
      <c r="F22" s="50" t="s">
        <v>345</v>
      </c>
      <c r="G22" s="46" t="s">
        <v>393</v>
      </c>
      <c r="H22" s="50" t="s">
        <v>402</v>
      </c>
      <c r="I22" s="50" t="s">
        <v>394</v>
      </c>
      <c r="J22" s="46" t="s">
        <v>403</v>
      </c>
    </row>
    <row r="23" ht="219" customHeight="1" spans="1:10">
      <c r="A23" s="102" t="s">
        <v>322</v>
      </c>
      <c r="B23" s="50" t="s">
        <v>398</v>
      </c>
      <c r="C23" s="50" t="s">
        <v>383</v>
      </c>
      <c r="D23" s="50" t="s">
        <v>384</v>
      </c>
      <c r="E23" s="46" t="s">
        <v>396</v>
      </c>
      <c r="F23" s="50" t="s">
        <v>345</v>
      </c>
      <c r="G23" s="46" t="s">
        <v>386</v>
      </c>
      <c r="H23" s="50" t="s">
        <v>347</v>
      </c>
      <c r="I23" s="50" t="s">
        <v>348</v>
      </c>
      <c r="J23" s="46" t="s">
        <v>404</v>
      </c>
    </row>
  </sheetData>
  <mergeCells count="8">
    <mergeCell ref="A2:J2"/>
    <mergeCell ref="A3:H3"/>
    <mergeCell ref="A7:A17"/>
    <mergeCell ref="A18:A20"/>
    <mergeCell ref="A21:A23"/>
    <mergeCell ref="B7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</cp:lastModifiedBy>
  <dcterms:created xsi:type="dcterms:W3CDTF">2025-02-10T07:40:00Z</dcterms:created>
  <dcterms:modified xsi:type="dcterms:W3CDTF">2025-02-12T03:05:50Z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EDE1E632F18A4AEFA0028DE419BF916C</vt:lpwstr>
  </property>
  <property fmtid="{D5CDD505-2E9C-101B-9397-08002B2CF9AE}" pid="3" name="KSOProductBuildVer">
    <vt:lpwstr>2052-11.8.2.12195</vt:lpwstr>
  </property>
</Properties>
</file>